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tabRatio="865" firstSheet="6" activeTab="11"/>
  </bookViews>
  <sheets>
    <sheet name="1-fakt.ANOVA" sheetId="1" r:id="rId1"/>
    <sheet name="2-fakt.ANOVA mit" sheetId="2" r:id="rId2"/>
    <sheet name="2-fakt.ANOVA ohne" sheetId="3" r:id="rId3"/>
    <sheet name="Korrel" sheetId="4" r:id="rId4"/>
    <sheet name="Covar" sheetId="5" r:id="rId5"/>
    <sheet name="Pop.Kenngr." sheetId="6" r:id="rId6"/>
    <sheet name="Expon.Glätten" sheetId="7" r:id="rId7"/>
    <sheet name="F Test" sheetId="8" r:id="rId8"/>
    <sheet name="Zufallszahlen und Histopgramm" sheetId="9" r:id="rId9"/>
    <sheet name="Gleit.Durchschnitt" sheetId="10" r:id="rId10"/>
    <sheet name="Rang Quantil" sheetId="11" r:id="rId11"/>
    <sheet name="Regression" sheetId="12" r:id="rId12"/>
    <sheet name="Stichprobenziehen" sheetId="13" r:id="rId13"/>
    <sheet name="t-Test" sheetId="14" r:id="rId14"/>
    <sheet name="GaussTest" sheetId="15" r:id="rId15"/>
  </sheets>
  <definedNames/>
  <calcPr fullCalcOnLoad="1"/>
</workbook>
</file>

<file path=xl/comments12.xml><?xml version="1.0" encoding="utf-8"?>
<comments xmlns="http://schemas.openxmlformats.org/spreadsheetml/2006/main">
  <authors>
    <author>Agilent User</author>
  </authors>
  <commentList>
    <comment ref="I28" authorId="0">
      <text>
        <r>
          <rPr>
            <b/>
            <sz val="8"/>
            <rFont val="Tahoma"/>
            <family val="0"/>
          </rPr>
          <t>Fehler! 
Muss P-Wert heissen</t>
        </r>
        <r>
          <rPr>
            <sz val="8"/>
            <rFont val="Tahoma"/>
            <family val="0"/>
          </rPr>
          <t xml:space="preserve">
</t>
        </r>
      </text>
    </comment>
  </commentList>
</comments>
</file>

<file path=xl/comments2.xml><?xml version="1.0" encoding="utf-8"?>
<comments xmlns="http://schemas.openxmlformats.org/spreadsheetml/2006/main">
  <authors>
    <author>administrator</author>
  </authors>
  <commentList>
    <comment ref="E25" authorId="0">
      <text>
        <r>
          <rPr>
            <sz val="10"/>
            <rFont val="Tahoma"/>
            <family val="2"/>
          </rPr>
          <t>Müsste statt "Stichprobe" eigentlich "B" heissen.</t>
        </r>
      </text>
    </comment>
    <comment ref="E26" authorId="0">
      <text>
        <r>
          <rPr>
            <sz val="10"/>
            <rFont val="Tahoma"/>
            <family val="2"/>
          </rPr>
          <t>Müsste statt "Spalten" 
eigentlich "A" heissen.</t>
        </r>
        <r>
          <rPr>
            <sz val="8"/>
            <rFont val="Tahoma"/>
            <family val="0"/>
          </rPr>
          <t xml:space="preserve">
</t>
        </r>
      </text>
    </comment>
  </commentList>
</comments>
</file>

<file path=xl/sharedStrings.xml><?xml version="1.0" encoding="utf-8"?>
<sst xmlns="http://schemas.openxmlformats.org/spreadsheetml/2006/main" count="379" uniqueCount="137">
  <si>
    <t>A</t>
  </si>
  <si>
    <t>B</t>
  </si>
  <si>
    <t>C</t>
  </si>
  <si>
    <t>Anova: Einfaktorielle Varianzanalyse</t>
  </si>
  <si>
    <t>ZUSAMMENFASSUNG</t>
  </si>
  <si>
    <t>Gruppen</t>
  </si>
  <si>
    <t>Anzahl</t>
  </si>
  <si>
    <t>Summe</t>
  </si>
  <si>
    <t>Mittelwert</t>
  </si>
  <si>
    <t>Varianz</t>
  </si>
  <si>
    <t>ANOVA</t>
  </si>
  <si>
    <t>Streuungsursache</t>
  </si>
  <si>
    <t>Quadratsummen (SS)</t>
  </si>
  <si>
    <t>Freiheitsgrade (df)</t>
  </si>
  <si>
    <t>Mittlere Quadratsumme (MS)</t>
  </si>
  <si>
    <t>Prüfgröße (F)</t>
  </si>
  <si>
    <t>P-Wert</t>
  </si>
  <si>
    <t>kritischer F-Wert</t>
  </si>
  <si>
    <t>Unterschiede zwischen den Gruppen</t>
  </si>
  <si>
    <t>Innerhalb der Gruppen</t>
  </si>
  <si>
    <t>Gesamt</t>
  </si>
  <si>
    <t>A1</t>
  </si>
  <si>
    <t>A2</t>
  </si>
  <si>
    <t>B1</t>
  </si>
  <si>
    <t>B2</t>
  </si>
  <si>
    <t>Anova: Zweifaktorielle Varianzanalyse mit Meßwiederholung</t>
  </si>
  <si>
    <t>Stichprobe</t>
  </si>
  <si>
    <t>Spalten</t>
  </si>
  <si>
    <t>Wechselwirkung</t>
  </si>
  <si>
    <t>Fehler</t>
  </si>
  <si>
    <t>Anova: Zweifaktorielle Varianzanalyse ohne Meßwiederholung</t>
  </si>
  <si>
    <t>Zeilen</t>
  </si>
  <si>
    <t>Zufallsfehler</t>
  </si>
  <si>
    <t>B3</t>
  </si>
  <si>
    <t>B4</t>
  </si>
  <si>
    <t>Standardfehler</t>
  </si>
  <si>
    <t>Median</t>
  </si>
  <si>
    <t>Modus</t>
  </si>
  <si>
    <t>Standardabweichung</t>
  </si>
  <si>
    <t>Stichprobenvarianz</t>
  </si>
  <si>
    <t>Kurtosis</t>
  </si>
  <si>
    <t>Schiefe</t>
  </si>
  <si>
    <t>Wertebereich</t>
  </si>
  <si>
    <t>Minimum</t>
  </si>
  <si>
    <t>Maximum</t>
  </si>
  <si>
    <t>k-größter Wert(1)</t>
  </si>
  <si>
    <t>k-kleinster Wert(1)</t>
  </si>
  <si>
    <t>Konfidenzniveau(95,0%)</t>
  </si>
  <si>
    <t>Zwei-Stichproben F-Test</t>
  </si>
  <si>
    <t>Beobachtungen</t>
  </si>
  <si>
    <t>Klasse</t>
  </si>
  <si>
    <t>und größer</t>
  </si>
  <si>
    <t>Häufigkeit</t>
  </si>
  <si>
    <t>Kumuliert %</t>
  </si>
  <si>
    <t>Datenpunkt</t>
  </si>
  <si>
    <t>Rang</t>
  </si>
  <si>
    <t>Prozent</t>
  </si>
  <si>
    <t>Zufallszahlen</t>
  </si>
  <si>
    <t>X</t>
  </si>
  <si>
    <t>Y</t>
  </si>
  <si>
    <t>AUSGABE: ZUSAMMENFASSUNG</t>
  </si>
  <si>
    <t>Regressions-Statistik</t>
  </si>
  <si>
    <t>Multipler Korrelationskoeffizient</t>
  </si>
  <si>
    <t>Bestimmtheitsmaß</t>
  </si>
  <si>
    <t>Adjustiertes Bestimmtheitsmaß</t>
  </si>
  <si>
    <t>Regression</t>
  </si>
  <si>
    <t>Residue</t>
  </si>
  <si>
    <t>Schnittpunkt</t>
  </si>
  <si>
    <t>F krit</t>
  </si>
  <si>
    <t>Koeffizienten</t>
  </si>
  <si>
    <t>t-Statistik</t>
  </si>
  <si>
    <t>Untere 95%</t>
  </si>
  <si>
    <t>Obere 95%</t>
  </si>
  <si>
    <t>Untere 95,0%</t>
  </si>
  <si>
    <t>Obere 95,0%</t>
  </si>
  <si>
    <t>AUSGABE: RESIDUENPLOT</t>
  </si>
  <si>
    <t>Beobachtung</t>
  </si>
  <si>
    <t>Schätzung für Y</t>
  </si>
  <si>
    <t>Residuen</t>
  </si>
  <si>
    <t>Standardisierte Residuen</t>
  </si>
  <si>
    <t>AUSGABE: QUANTILSPLOT</t>
  </si>
  <si>
    <t>Quantil</t>
  </si>
  <si>
    <t>Zweistichproben t-Test bei abhängigen Stichproben (Paarvergleichstest)</t>
  </si>
  <si>
    <t>Pearson Korrelation</t>
  </si>
  <si>
    <t>Hypothetische Differenz der Mittelwerte</t>
  </si>
  <si>
    <t>P(T&lt;=t) einseitig</t>
  </si>
  <si>
    <t>Kritischer t-Wert bei einseitigem t-Test</t>
  </si>
  <si>
    <t>P(T&lt;=t) zweiseitig</t>
  </si>
  <si>
    <t>Kritischer t-Wert bei zweiseitigem t-Test</t>
  </si>
  <si>
    <t>Zweistichproben t-Test unter der Annahme gleicher Varianzen</t>
  </si>
  <si>
    <t>Gepoolte Varianz</t>
  </si>
  <si>
    <t>Zweistichproben t-Test unter der Annahme unterschiedlicher Varianzen</t>
  </si>
  <si>
    <t>Zweistichproben-Test bei bekannten Varianzen, Gausstest</t>
  </si>
  <si>
    <t>Bekannte Varianz</t>
  </si>
  <si>
    <t>z</t>
  </si>
  <si>
    <t>P(Z&lt;=z) einseitig</t>
  </si>
  <si>
    <t>Kritischer z-Wert bei einseitigem Test</t>
  </si>
  <si>
    <t>P(Z&lt;=z) zweiseitig</t>
  </si>
  <si>
    <t>Kritischer z-Wert bei zweiseitigem Test</t>
  </si>
  <si>
    <t>Länge</t>
  </si>
  <si>
    <t>Breite</t>
  </si>
  <si>
    <t>Höhe</t>
  </si>
  <si>
    <t>Volumen</t>
  </si>
  <si>
    <t xml:space="preserve">Korrelationskoeffizient </t>
  </si>
  <si>
    <t>Varianzen</t>
  </si>
  <si>
    <t xml:space="preserve">Varianz </t>
  </si>
  <si>
    <t>Kovarianz</t>
  </si>
  <si>
    <t>Varianz-Kovarianz-Matrix</t>
  </si>
  <si>
    <t>kritischer F-Wert bei einseitigem Test</t>
  </si>
  <si>
    <t>P(F&lt;f) einseitig</t>
  </si>
  <si>
    <t>Standardnormalverteilung</t>
  </si>
  <si>
    <t>Histogramm</t>
  </si>
  <si>
    <t>Gleitender Durchschnitt</t>
  </si>
  <si>
    <t xml:space="preserve">Rang </t>
  </si>
  <si>
    <t>Kritischer Wert</t>
  </si>
  <si>
    <t>Einseitig</t>
  </si>
  <si>
    <t>Zweiseitig</t>
  </si>
  <si>
    <t>Paarvergleichstest</t>
  </si>
  <si>
    <t>Alpha Risiko</t>
  </si>
  <si>
    <t>Gausstest</t>
  </si>
  <si>
    <t>t-Test</t>
  </si>
  <si>
    <t>Freiheitsgrad</t>
  </si>
  <si>
    <t>Stichproben-Varianz</t>
  </si>
  <si>
    <t>Teststatistik</t>
  </si>
  <si>
    <t>adjustiertes Bestimmtheitsmass</t>
  </si>
  <si>
    <t>Standardfehler der</t>
  </si>
  <si>
    <t>Mittlere QS</t>
  </si>
  <si>
    <t>Prüfgrösse</t>
  </si>
  <si>
    <t>Fehler: Doppelte Ausgabe von Werten</t>
  </si>
  <si>
    <t>Standartisierter Wert</t>
  </si>
  <si>
    <t>Vertrauensintervall</t>
  </si>
  <si>
    <t>Für weitere Erklärungen hierzu siehe folgende beiden Exceltabellen:</t>
  </si>
  <si>
    <t>1.  Funktion RGP, Regression mit Tabellenkalkulationsfunktion anstelle Analyse Toolpak</t>
  </si>
  <si>
    <t>hier</t>
  </si>
  <si>
    <t>2. Ganz ausführliches Exceltabellenblatt zum Thema Regression</t>
  </si>
  <si>
    <t>nier</t>
  </si>
  <si>
    <t>Beide Spaltenwerte sollten jeweils eigentlich gleich sein</t>
  </si>
</sst>
</file>

<file path=xl/styles.xml><?xml version="1.0" encoding="utf-8"?>
<styleSheet xmlns="http://schemas.openxmlformats.org/spreadsheetml/2006/main">
  <numFmts count="2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
    <numFmt numFmtId="175" formatCode="&quot;Ja&quot;;&quot;Ja&quot;;&quot;Nein&quot;"/>
    <numFmt numFmtId="176" formatCode="&quot;Wahr&quot;;&quot;Wahr&quot;;&quot;Falsch&quot;"/>
    <numFmt numFmtId="177" formatCode="&quot;Ein&quot;;&quot;Ein&quot;;&quot;Aus&quot;"/>
  </numFmts>
  <fonts count="42">
    <font>
      <sz val="10"/>
      <name val="Arial"/>
      <family val="0"/>
    </font>
    <font>
      <b/>
      <sz val="10"/>
      <name val="Arial"/>
      <family val="2"/>
    </font>
    <font>
      <sz val="8"/>
      <name val="Arial"/>
      <family val="0"/>
    </font>
    <font>
      <i/>
      <sz val="10"/>
      <name val="Arial"/>
      <family val="0"/>
    </font>
    <font>
      <i/>
      <sz val="9"/>
      <name val="Arial"/>
      <family val="0"/>
    </font>
    <font>
      <sz val="12"/>
      <name val="Arial"/>
      <family val="0"/>
    </font>
    <font>
      <b/>
      <sz val="9.25"/>
      <name val="Arial"/>
      <family val="2"/>
    </font>
    <font>
      <sz val="9.25"/>
      <name val="Arial"/>
      <family val="2"/>
    </font>
    <font>
      <sz val="11"/>
      <name val="Arial"/>
      <family val="2"/>
    </font>
    <font>
      <b/>
      <sz val="14"/>
      <name val="Arial"/>
      <family val="2"/>
    </font>
    <font>
      <b/>
      <sz val="12"/>
      <name val="Arial"/>
      <family val="2"/>
    </font>
    <font>
      <sz val="10"/>
      <color indexed="12"/>
      <name val="Arial"/>
      <family val="2"/>
    </font>
    <font>
      <i/>
      <sz val="10"/>
      <color indexed="12"/>
      <name val="Arial"/>
      <family val="2"/>
    </font>
    <font>
      <i/>
      <sz val="9"/>
      <color indexed="12"/>
      <name val="Arial"/>
      <family val="2"/>
    </font>
    <font>
      <u val="single"/>
      <sz val="10"/>
      <color indexed="12"/>
      <name val="Arial"/>
      <family val="0"/>
    </font>
    <font>
      <i/>
      <u val="single"/>
      <sz val="10"/>
      <color indexed="20"/>
      <name val="Arial"/>
      <family val="2"/>
    </font>
    <font>
      <sz val="8"/>
      <name val="Tahoma"/>
      <family val="0"/>
    </font>
    <font>
      <sz val="10"/>
      <name val="Tahoma"/>
      <family val="2"/>
    </font>
    <font>
      <u val="single"/>
      <sz val="10"/>
      <color indexed="36"/>
      <name val="Arial"/>
      <family val="0"/>
    </font>
    <font>
      <i/>
      <sz val="10"/>
      <color indexed="20"/>
      <name val="Arial"/>
      <family val="2"/>
    </font>
    <font>
      <b/>
      <sz val="16"/>
      <name val="Arial"/>
      <family val="2"/>
    </font>
    <font>
      <i/>
      <sz val="12"/>
      <name val="Arial"/>
      <family val="2"/>
    </font>
    <font>
      <i/>
      <u val="single"/>
      <sz val="11"/>
      <color indexed="20"/>
      <name val="Arial"/>
      <family val="2"/>
    </font>
    <font>
      <sz val="16.25"/>
      <name val="Arial"/>
      <family val="0"/>
    </font>
    <font>
      <sz val="22.25"/>
      <name val="Arial"/>
      <family val="0"/>
    </font>
    <font>
      <sz val="19"/>
      <name val="Arial"/>
      <family val="0"/>
    </font>
    <font>
      <sz val="9.75"/>
      <name val="Arial"/>
      <family val="2"/>
    </font>
    <font>
      <b/>
      <sz val="9.75"/>
      <name val="Arial"/>
      <family val="2"/>
    </font>
    <font>
      <sz val="14"/>
      <name val="Arial"/>
      <family val="2"/>
    </font>
    <font>
      <i/>
      <u val="single"/>
      <sz val="14"/>
      <color indexed="20"/>
      <name val="Arial"/>
      <family val="2"/>
    </font>
    <font>
      <i/>
      <sz val="14"/>
      <color indexed="20"/>
      <name val="Arial"/>
      <family val="2"/>
    </font>
    <font>
      <i/>
      <u val="single"/>
      <sz val="14"/>
      <color indexed="12"/>
      <name val="Arial"/>
      <family val="2"/>
    </font>
    <font>
      <i/>
      <u val="single"/>
      <sz val="12"/>
      <color indexed="20"/>
      <name val="Arial"/>
      <family val="2"/>
    </font>
    <font>
      <i/>
      <sz val="12"/>
      <color indexed="20"/>
      <name val="Arial"/>
      <family val="2"/>
    </font>
    <font>
      <b/>
      <sz val="8"/>
      <name val="Tahoma"/>
      <family val="0"/>
    </font>
    <font>
      <b/>
      <sz val="14"/>
      <color indexed="12"/>
      <name val="Arial"/>
      <family val="2"/>
    </font>
    <font>
      <i/>
      <strike/>
      <sz val="10"/>
      <color indexed="12"/>
      <name val="Arial"/>
      <family val="2"/>
    </font>
    <font>
      <strike/>
      <sz val="10"/>
      <color indexed="12"/>
      <name val="Arial"/>
      <family val="2"/>
    </font>
    <font>
      <b/>
      <sz val="12"/>
      <color indexed="12"/>
      <name val="Arial"/>
      <family val="2"/>
    </font>
    <font>
      <b/>
      <sz val="11"/>
      <name val="Arial"/>
      <family val="2"/>
    </font>
    <font>
      <b/>
      <i/>
      <u val="single"/>
      <sz val="10"/>
      <color indexed="20"/>
      <name val="Arial"/>
      <family val="2"/>
    </font>
    <font>
      <b/>
      <sz val="8"/>
      <name val="Arial"/>
      <family val="2"/>
    </font>
  </fonts>
  <fills count="10">
    <fill>
      <patternFill/>
    </fill>
    <fill>
      <patternFill patternType="gray125"/>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8"/>
        <bgColor indexed="64"/>
      </patternFill>
    </fill>
  </fills>
  <borders count="16">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color indexed="1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ill="1" applyBorder="1" applyAlignment="1">
      <alignment/>
    </xf>
    <xf numFmtId="0" fontId="0" fillId="0" borderId="1" xfId="0" applyFill="1" applyBorder="1" applyAlignment="1">
      <alignment/>
    </xf>
    <xf numFmtId="0" fontId="3" fillId="0" borderId="2" xfId="0" applyFont="1"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xf>
    <xf numFmtId="0" fontId="4" fillId="0" borderId="0" xfId="0" applyFont="1" applyFill="1" applyBorder="1" applyAlignment="1">
      <alignment horizontal="right"/>
    </xf>
    <xf numFmtId="0" fontId="0" fillId="0" borderId="0" xfId="0" applyAlignment="1">
      <alignment horizontal="left"/>
    </xf>
    <xf numFmtId="0" fontId="0" fillId="0" borderId="0" xfId="0" applyFill="1" applyBorder="1" applyAlignment="1">
      <alignment horizontal="left"/>
    </xf>
    <xf numFmtId="0" fontId="0" fillId="0" borderId="0" xfId="0" applyBorder="1" applyAlignment="1">
      <alignment horizontal="left"/>
    </xf>
    <xf numFmtId="0" fontId="3" fillId="0" borderId="0" xfId="0" applyFont="1" applyFill="1" applyBorder="1" applyAlignment="1">
      <alignment horizontal="left"/>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NumberFormat="1" applyFill="1" applyBorder="1" applyAlignment="1">
      <alignment/>
    </xf>
    <xf numFmtId="172" fontId="0" fillId="0" borderId="0" xfId="0" applyNumberFormat="1" applyFill="1" applyBorder="1" applyAlignment="1">
      <alignment/>
    </xf>
    <xf numFmtId="172" fontId="0" fillId="0" borderId="1" xfId="0" applyNumberFormat="1" applyFill="1" applyBorder="1" applyAlignment="1">
      <alignment/>
    </xf>
    <xf numFmtId="0" fontId="0" fillId="0" borderId="1" xfId="0" applyNumberFormat="1" applyFill="1" applyBorder="1" applyAlignment="1">
      <alignment/>
    </xf>
    <xf numFmtId="0" fontId="11" fillId="0" borderId="0" xfId="0" applyFont="1" applyAlignment="1">
      <alignment/>
    </xf>
    <xf numFmtId="0" fontId="12" fillId="0" borderId="2" xfId="0" applyFont="1" applyFill="1" applyBorder="1" applyAlignment="1">
      <alignment horizontal="center"/>
    </xf>
    <xf numFmtId="0" fontId="11" fillId="0" borderId="0" xfId="0" applyFont="1" applyFill="1" applyBorder="1" applyAlignment="1">
      <alignment/>
    </xf>
    <xf numFmtId="0" fontId="11" fillId="0" borderId="1" xfId="0" applyFont="1" applyFill="1" applyBorder="1" applyAlignment="1">
      <alignment/>
    </xf>
    <xf numFmtId="0" fontId="13" fillId="0" borderId="6" xfId="0" applyFont="1" applyFill="1" applyBorder="1" applyAlignment="1">
      <alignment horizontal="right"/>
    </xf>
    <xf numFmtId="0" fontId="15" fillId="0" borderId="2" xfId="18" applyFont="1" applyFill="1" applyBorder="1" applyAlignment="1">
      <alignment horizontal="center"/>
    </xf>
    <xf numFmtId="0" fontId="15" fillId="0" borderId="0" xfId="18" applyFont="1" applyAlignment="1">
      <alignment/>
    </xf>
    <xf numFmtId="0" fontId="15" fillId="0" borderId="0" xfId="18" applyFont="1" applyFill="1" applyBorder="1" applyAlignment="1">
      <alignment/>
    </xf>
    <xf numFmtId="0" fontId="0" fillId="0" borderId="7" xfId="0" applyBorder="1" applyAlignment="1">
      <alignment horizontal="center"/>
    </xf>
    <xf numFmtId="0" fontId="1" fillId="0" borderId="7" xfId="0" applyFont="1" applyBorder="1" applyAlignment="1">
      <alignment horizontal="center"/>
    </xf>
    <xf numFmtId="0" fontId="1" fillId="2" borderId="7" xfId="0" applyFont="1" applyFill="1" applyBorder="1" applyAlignment="1">
      <alignment horizontal="center"/>
    </xf>
    <xf numFmtId="0" fontId="1" fillId="5" borderId="7" xfId="0" applyFont="1" applyFill="1" applyBorder="1" applyAlignment="1">
      <alignment horizontal="center"/>
    </xf>
    <xf numFmtId="0" fontId="1" fillId="6" borderId="7"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7" borderId="0" xfId="0" applyFill="1" applyAlignment="1">
      <alignment horizontal="center"/>
    </xf>
    <xf numFmtId="0" fontId="0" fillId="8" borderId="0" xfId="0" applyFill="1" applyAlignment="1">
      <alignment horizontal="center"/>
    </xf>
    <xf numFmtId="0" fontId="11" fillId="8" borderId="0" xfId="0" applyFont="1" applyFill="1" applyBorder="1" applyAlignment="1">
      <alignment/>
    </xf>
    <xf numFmtId="0" fontId="11" fillId="4" borderId="0" xfId="0" applyFont="1" applyFill="1" applyBorder="1" applyAlignment="1">
      <alignment/>
    </xf>
    <xf numFmtId="0" fontId="11" fillId="3" borderId="0" xfId="0" applyFont="1" applyFill="1" applyBorder="1" applyAlignment="1">
      <alignment/>
    </xf>
    <xf numFmtId="0" fontId="11" fillId="7" borderId="1" xfId="0" applyFont="1" applyFill="1" applyBorder="1" applyAlignment="1">
      <alignment/>
    </xf>
    <xf numFmtId="0" fontId="15" fillId="0" borderId="1" xfId="18" applyFont="1" applyFill="1" applyBorder="1" applyAlignment="1">
      <alignment/>
    </xf>
    <xf numFmtId="0" fontId="19" fillId="0" borderId="0" xfId="0" applyFont="1" applyAlignment="1">
      <alignment/>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13" xfId="0" applyFont="1" applyBorder="1" applyAlignment="1">
      <alignment horizontal="center"/>
    </xf>
    <xf numFmtId="0" fontId="12" fillId="0" borderId="12" xfId="0" applyFont="1" applyFill="1" applyBorder="1" applyAlignment="1">
      <alignment horizontal="center"/>
    </xf>
    <xf numFmtId="0" fontId="11" fillId="0" borderId="11" xfId="0" applyFont="1" applyFill="1" applyBorder="1" applyAlignment="1">
      <alignment/>
    </xf>
    <xf numFmtId="0" fontId="12" fillId="0" borderId="12" xfId="0" applyFont="1" applyFill="1" applyBorder="1" applyAlignment="1">
      <alignment horizontal="left"/>
    </xf>
    <xf numFmtId="0" fontId="15" fillId="0" borderId="11" xfId="18" applyFont="1" applyFill="1" applyBorder="1" applyAlignment="1">
      <alignment horizontal="left"/>
    </xf>
    <xf numFmtId="0" fontId="15" fillId="0" borderId="0" xfId="18" applyFont="1" applyFill="1" applyBorder="1" applyAlignment="1">
      <alignment horizontal="left"/>
    </xf>
    <xf numFmtId="0" fontId="11" fillId="0" borderId="0" xfId="0" applyFont="1" applyFill="1" applyBorder="1" applyAlignment="1">
      <alignment horizontal="left"/>
    </xf>
    <xf numFmtId="0" fontId="15" fillId="0" borderId="1" xfId="18" applyFont="1" applyFill="1" applyBorder="1" applyAlignment="1">
      <alignment horizontal="left"/>
    </xf>
    <xf numFmtId="0" fontId="0" fillId="0" borderId="14" xfId="0" applyBorder="1" applyAlignment="1">
      <alignment/>
    </xf>
    <xf numFmtId="0" fontId="15" fillId="0" borderId="15" xfId="18" applyFont="1" applyFill="1" applyBorder="1" applyAlignment="1">
      <alignment horizontal="left"/>
    </xf>
    <xf numFmtId="0" fontId="11" fillId="0" borderId="0" xfId="0" applyNumberFormat="1" applyFont="1" applyFill="1" applyBorder="1" applyAlignment="1">
      <alignment/>
    </xf>
    <xf numFmtId="172" fontId="11" fillId="0" borderId="0" xfId="0" applyNumberFormat="1" applyFont="1" applyFill="1" applyBorder="1" applyAlignment="1">
      <alignment/>
    </xf>
    <xf numFmtId="172" fontId="11" fillId="0" borderId="1" xfId="0" applyNumberFormat="1" applyFont="1" applyFill="1" applyBorder="1" applyAlignment="1">
      <alignment/>
    </xf>
    <xf numFmtId="0" fontId="0" fillId="0" borderId="0" xfId="0" applyFill="1" applyAlignment="1">
      <alignment/>
    </xf>
    <xf numFmtId="0" fontId="21" fillId="0" borderId="0" xfId="0" applyFont="1" applyAlignment="1">
      <alignment/>
    </xf>
    <xf numFmtId="0" fontId="8" fillId="0" borderId="0" xfId="0" applyFont="1" applyFill="1" applyAlignment="1">
      <alignment/>
    </xf>
    <xf numFmtId="0" fontId="22" fillId="0" borderId="0" xfId="18" applyFont="1" applyFill="1" applyAlignment="1">
      <alignment/>
    </xf>
    <xf numFmtId="0" fontId="12" fillId="0" borderId="0" xfId="0" applyFont="1" applyFill="1" applyBorder="1" applyAlignment="1">
      <alignment horizontal="center"/>
    </xf>
    <xf numFmtId="0" fontId="28" fillId="0" borderId="0" xfId="0" applyFont="1" applyAlignment="1">
      <alignment/>
    </xf>
    <xf numFmtId="0" fontId="29" fillId="0" borderId="0" xfId="18" applyFont="1" applyAlignment="1">
      <alignment/>
    </xf>
    <xf numFmtId="0" fontId="11" fillId="0" borderId="1" xfId="0" applyNumberFormat="1" applyFont="1" applyFill="1" applyBorder="1" applyAlignment="1">
      <alignment/>
    </xf>
    <xf numFmtId="0" fontId="30" fillId="0" borderId="0" xfId="0" applyFont="1" applyBorder="1" applyAlignment="1">
      <alignment/>
    </xf>
    <xf numFmtId="0" fontId="30" fillId="0" borderId="0" xfId="0" applyFont="1" applyAlignment="1">
      <alignment/>
    </xf>
    <xf numFmtId="0" fontId="31" fillId="0" borderId="0" xfId="18" applyFont="1" applyAlignment="1">
      <alignment/>
    </xf>
    <xf numFmtId="0" fontId="0" fillId="9" borderId="0" xfId="0" applyFill="1" applyAlignment="1">
      <alignment horizontal="center"/>
    </xf>
    <xf numFmtId="0" fontId="0" fillId="9" borderId="0" xfId="0" applyFill="1" applyAlignment="1">
      <alignment/>
    </xf>
    <xf numFmtId="0" fontId="11" fillId="9" borderId="0" xfId="0" applyFont="1" applyFill="1" applyAlignment="1">
      <alignment/>
    </xf>
    <xf numFmtId="0" fontId="5" fillId="0" borderId="0" xfId="0" applyFont="1" applyAlignment="1">
      <alignment/>
    </xf>
    <xf numFmtId="0" fontId="32" fillId="0" borderId="0" xfId="18" applyFont="1" applyAlignment="1">
      <alignment horizontal="left"/>
    </xf>
    <xf numFmtId="0" fontId="33" fillId="0" borderId="0" xfId="0" applyFont="1" applyAlignment="1">
      <alignment horizontal="center"/>
    </xf>
    <xf numFmtId="0" fontId="33" fillId="0" borderId="0" xfId="0" applyFont="1" applyAlignment="1">
      <alignment/>
    </xf>
    <xf numFmtId="0" fontId="32" fillId="0" borderId="0" xfId="18" applyFont="1" applyAlignment="1">
      <alignment/>
    </xf>
    <xf numFmtId="0" fontId="32" fillId="0" borderId="0" xfId="18" applyFont="1" applyFill="1" applyBorder="1" applyAlignment="1">
      <alignment/>
    </xf>
    <xf numFmtId="0" fontId="1" fillId="0" borderId="13" xfId="0" applyFont="1" applyBorder="1" applyAlignment="1">
      <alignment/>
    </xf>
    <xf numFmtId="0" fontId="35" fillId="0" borderId="0" xfId="0" applyFont="1" applyAlignment="1">
      <alignment horizontal="left"/>
    </xf>
    <xf numFmtId="0" fontId="11" fillId="0" borderId="0" xfId="0" applyFont="1" applyAlignment="1">
      <alignment horizontal="center"/>
    </xf>
    <xf numFmtId="0" fontId="12" fillId="0" borderId="2" xfId="0" applyFont="1" applyFill="1" applyBorder="1" applyAlignment="1">
      <alignment horizontal="centerContinuous"/>
    </xf>
    <xf numFmtId="0" fontId="36" fillId="0" borderId="2" xfId="0" applyFont="1" applyFill="1" applyBorder="1" applyAlignment="1">
      <alignment horizontal="center"/>
    </xf>
    <xf numFmtId="0" fontId="37" fillId="0" borderId="0" xfId="0" applyFont="1" applyFill="1" applyBorder="1" applyAlignment="1">
      <alignment/>
    </xf>
    <xf numFmtId="0" fontId="37" fillId="0" borderId="1" xfId="0" applyFont="1" applyFill="1" applyBorder="1" applyAlignment="1">
      <alignment/>
    </xf>
    <xf numFmtId="0" fontId="38" fillId="0" borderId="0" xfId="0" applyFont="1" applyAlignment="1">
      <alignment horizontal="left"/>
    </xf>
    <xf numFmtId="0" fontId="0" fillId="0" borderId="0" xfId="0" applyFont="1" applyAlignment="1">
      <alignment/>
    </xf>
    <xf numFmtId="0" fontId="8" fillId="0" borderId="0" xfId="0" applyFont="1" applyAlignment="1">
      <alignment/>
    </xf>
    <xf numFmtId="0" fontId="0" fillId="0" borderId="0" xfId="0" applyAlignment="1">
      <alignment horizontal="center"/>
    </xf>
    <xf numFmtId="0" fontId="39" fillId="5" borderId="0" xfId="0" applyFont="1" applyFill="1" applyAlignment="1">
      <alignment/>
    </xf>
    <xf numFmtId="0" fontId="40" fillId="5" borderId="0" xfId="18" applyFont="1"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975"/>
          <c:w val="0.85525"/>
          <c:h val="0.88025"/>
        </c:manualLayout>
      </c:layout>
      <c:scatterChart>
        <c:scatterStyle val="lineMarker"/>
        <c:varyColors val="0"/>
        <c:ser>
          <c:idx val="4"/>
          <c:order val="0"/>
          <c:tx>
            <c:strRef>
              <c:f>'1-fakt.ANOVA'!$C$2</c:f>
              <c:strCache>
                <c:ptCount val="1"/>
                <c:pt idx="0">
                  <c:v>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yVal>
            <c:numRef>
              <c:f>'1-fakt.ANOVA'!$C$3:$C$12</c:f>
              <c:numCache>
                <c:ptCount val="10"/>
                <c:pt idx="0">
                  <c:v>0</c:v>
                </c:pt>
                <c:pt idx="1">
                  <c:v>0</c:v>
                </c:pt>
                <c:pt idx="2">
                  <c:v>0</c:v>
                </c:pt>
                <c:pt idx="3">
                  <c:v>0</c:v>
                </c:pt>
                <c:pt idx="4">
                  <c:v>0</c:v>
                </c:pt>
                <c:pt idx="5">
                  <c:v>0</c:v>
                </c:pt>
                <c:pt idx="6">
                  <c:v>0</c:v>
                </c:pt>
                <c:pt idx="7">
                  <c:v>0</c:v>
                </c:pt>
                <c:pt idx="8">
                  <c:v>0</c:v>
                </c:pt>
                <c:pt idx="9">
                  <c:v>0</c:v>
                </c:pt>
              </c:numCache>
            </c:numRef>
          </c:yVal>
          <c:smooth val="0"/>
        </c:ser>
        <c:ser>
          <c:idx val="2"/>
          <c:order val="1"/>
          <c:tx>
            <c:strRef>
              <c:f>'1-fakt.ANOVA'!$B$2</c:f>
              <c:strCache>
                <c:ptCount val="1"/>
                <c:pt idx="0">
                  <c:v>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FF00"/>
              </a:solidFill>
              <a:ln>
                <a:solidFill>
                  <a:srgbClr val="FFFF00"/>
                </a:solidFill>
              </a:ln>
            </c:spPr>
          </c:marker>
          <c:yVal>
            <c:numRef>
              <c:f>'1-fakt.ANOVA'!$B$3:$B$12</c:f>
              <c:numCache>
                <c:ptCount val="10"/>
                <c:pt idx="0">
                  <c:v>0</c:v>
                </c:pt>
                <c:pt idx="1">
                  <c:v>0</c:v>
                </c:pt>
                <c:pt idx="2">
                  <c:v>0</c:v>
                </c:pt>
                <c:pt idx="3">
                  <c:v>0</c:v>
                </c:pt>
                <c:pt idx="4">
                  <c:v>0</c:v>
                </c:pt>
                <c:pt idx="5">
                  <c:v>0</c:v>
                </c:pt>
                <c:pt idx="6">
                  <c:v>0</c:v>
                </c:pt>
                <c:pt idx="7">
                  <c:v>0</c:v>
                </c:pt>
                <c:pt idx="8">
                  <c:v>0</c:v>
                </c:pt>
                <c:pt idx="9">
                  <c:v>0</c:v>
                </c:pt>
              </c:numCache>
            </c:numRef>
          </c:yVal>
          <c:smooth val="0"/>
        </c:ser>
        <c:ser>
          <c:idx val="0"/>
          <c:order val="2"/>
          <c:tx>
            <c:strRef>
              <c:f>'1-fakt.ANOVA'!$A$2</c:f>
              <c:strCache>
                <c:ptCount val="1"/>
                <c:pt idx="0">
                  <c:v>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FF00"/>
              </a:solidFill>
              <a:ln>
                <a:solidFill>
                  <a:srgbClr val="00FF00"/>
                </a:solidFill>
              </a:ln>
            </c:spPr>
          </c:marker>
          <c:yVal>
            <c:numRef>
              <c:f>'1-fakt.ANOVA'!$A$3:$A$12</c:f>
              <c:numCache>
                <c:ptCount val="10"/>
                <c:pt idx="0">
                  <c:v>0</c:v>
                </c:pt>
                <c:pt idx="1">
                  <c:v>0</c:v>
                </c:pt>
                <c:pt idx="2">
                  <c:v>0</c:v>
                </c:pt>
                <c:pt idx="3">
                  <c:v>0</c:v>
                </c:pt>
                <c:pt idx="4">
                  <c:v>0</c:v>
                </c:pt>
                <c:pt idx="5">
                  <c:v>0</c:v>
                </c:pt>
                <c:pt idx="6">
                  <c:v>0</c:v>
                </c:pt>
                <c:pt idx="7">
                  <c:v>0</c:v>
                </c:pt>
                <c:pt idx="8">
                  <c:v>0</c:v>
                </c:pt>
                <c:pt idx="9">
                  <c:v>0</c:v>
                </c:pt>
              </c:numCache>
            </c:numRef>
          </c:yVal>
          <c:smooth val="0"/>
        </c:ser>
        <c:axId val="51145656"/>
        <c:axId val="57657721"/>
      </c:scatterChart>
      <c:valAx>
        <c:axId val="51145656"/>
        <c:scaling>
          <c:orientation val="minMax"/>
        </c:scaling>
        <c:axPos val="b"/>
        <c:delete val="1"/>
        <c:majorTickMark val="out"/>
        <c:minorTickMark val="none"/>
        <c:tickLblPos val="nextTo"/>
        <c:crossAx val="57657721"/>
        <c:crosses val="autoZero"/>
        <c:crossBetween val="midCat"/>
        <c:dispUnits/>
      </c:valAx>
      <c:valAx>
        <c:axId val="57657721"/>
        <c:scaling>
          <c:orientation val="minMax"/>
        </c:scaling>
        <c:axPos val="l"/>
        <c:majorGridlines/>
        <c:delete val="0"/>
        <c:numFmt formatCode="General" sourceLinked="1"/>
        <c:majorTickMark val="out"/>
        <c:minorTickMark val="none"/>
        <c:tickLblPos val="nextTo"/>
        <c:crossAx val="51145656"/>
        <c:crosses val="autoZero"/>
        <c:crossBetween val="midCat"/>
        <c:dispUnits/>
      </c:valAx>
      <c:spPr>
        <a:solidFill>
          <a:srgbClr val="C0C0C0"/>
        </a:solidFill>
        <a:ln w="12700">
          <a:solidFill>
            <a:srgbClr val="FFFFFF"/>
          </a:solidFill>
        </a:ln>
      </c:spPr>
    </c:plotArea>
    <c:legend>
      <c:legendPos val="r"/>
      <c:layout>
        <c:manualLayout>
          <c:xMode val="edge"/>
          <c:yMode val="edge"/>
          <c:x val="0.91825"/>
          <c:y val="0.328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Exponentielles Glätten</a:t>
            </a:r>
          </a:p>
        </c:rich>
      </c:tx>
      <c:layout>
        <c:manualLayout>
          <c:xMode val="factor"/>
          <c:yMode val="factor"/>
          <c:x val="-0.01375"/>
          <c:y val="-0.02125"/>
        </c:manualLayout>
      </c:layout>
      <c:spPr>
        <a:noFill/>
        <a:ln>
          <a:noFill/>
        </a:ln>
      </c:spPr>
    </c:title>
    <c:plotArea>
      <c:layout>
        <c:manualLayout>
          <c:xMode val="edge"/>
          <c:yMode val="edge"/>
          <c:x val="0.04425"/>
          <c:y val="0.09125"/>
          <c:w val="0.9405"/>
          <c:h val="0.848"/>
        </c:manualLayout>
      </c:layout>
      <c:lineChart>
        <c:grouping val="standard"/>
        <c:varyColors val="0"/>
        <c:ser>
          <c:idx val="0"/>
          <c:order val="0"/>
          <c:tx>
            <c:v>Aktuell</c:v>
          </c:tx>
          <c:extLst>
            <c:ext xmlns:c14="http://schemas.microsoft.com/office/drawing/2007/8/2/chart" uri="{6F2FDCE9-48DA-4B69-8628-5D25D57E5C99}">
              <c14:invertSolidFillFmt>
                <c14:spPr>
                  <a:solidFill>
                    <a:srgbClr val="000000"/>
                  </a:solidFill>
                </c14:spPr>
              </c14:invertSolidFillFmt>
            </c:ext>
          </c:extLst>
          <c:val>
            <c:numRef>
              <c:f>'Expon.Glätten'!$B$2:$B$17</c:f>
              <c:numCache/>
            </c:numRef>
          </c:val>
          <c:smooth val="0"/>
        </c:ser>
        <c:ser>
          <c:idx val="1"/>
          <c:order val="1"/>
          <c:tx>
            <c:v>Prognose</c:v>
          </c:tx>
          <c:extLst>
            <c:ext xmlns:c14="http://schemas.microsoft.com/office/drawing/2007/8/2/chart" uri="{6F2FDCE9-48DA-4B69-8628-5D25D57E5C99}">
              <c14:invertSolidFillFmt>
                <c14:spPr>
                  <a:solidFill>
                    <a:srgbClr val="000000"/>
                  </a:solidFill>
                </c14:spPr>
              </c14:invertSolidFillFmt>
            </c:ext>
          </c:extLst>
          <c:val>
            <c:numRef>
              <c:f>'Expon.Glätten'!$E$2:$E$17</c:f>
              <c:numCache/>
            </c:numRef>
          </c:val>
          <c:smooth val="0"/>
        </c:ser>
        <c:marker val="1"/>
        <c:axId val="49157442"/>
        <c:axId val="39763795"/>
      </c:lineChart>
      <c:catAx>
        <c:axId val="49157442"/>
        <c:scaling>
          <c:orientation val="minMax"/>
        </c:scaling>
        <c:axPos val="b"/>
        <c:title>
          <c:tx>
            <c:rich>
              <a:bodyPr vert="horz" rot="0" anchor="ctr"/>
              <a:lstStyle/>
              <a:p>
                <a:pPr algn="ctr">
                  <a:defRPr/>
                </a:pPr>
                <a:r>
                  <a:rPr lang="en-US" cap="none" sz="1200" b="1" i="0" u="none" baseline="0">
                    <a:latin typeface="Arial"/>
                    <a:ea typeface="Arial"/>
                    <a:cs typeface="Arial"/>
                  </a:rPr>
                  <a:t>Datenpunkt</a:t>
                </a:r>
              </a:p>
            </c:rich>
          </c:tx>
          <c:layout>
            <c:manualLayout>
              <c:xMode val="factor"/>
              <c:yMode val="factor"/>
              <c:x val="-0.02775"/>
              <c:y val="-0.0015"/>
            </c:manualLayout>
          </c:layout>
          <c:overlay val="0"/>
          <c:spPr>
            <a:noFill/>
            <a:ln>
              <a:noFill/>
            </a:ln>
          </c:spPr>
        </c:title>
        <c:delete val="0"/>
        <c:numFmt formatCode="General" sourceLinked="1"/>
        <c:majorTickMark val="in"/>
        <c:minorTickMark val="none"/>
        <c:tickLblPos val="nextTo"/>
        <c:txPr>
          <a:bodyPr/>
          <a:lstStyle/>
          <a:p>
            <a:pPr>
              <a:defRPr lang="en-US" cap="none" sz="1200" b="0" i="0" u="none" baseline="0">
                <a:latin typeface="Arial"/>
                <a:ea typeface="Arial"/>
                <a:cs typeface="Arial"/>
              </a:defRPr>
            </a:pPr>
          </a:p>
        </c:txPr>
        <c:crossAx val="39763795"/>
        <c:crosses val="autoZero"/>
        <c:auto val="1"/>
        <c:lblOffset val="100"/>
        <c:noMultiLvlLbl val="0"/>
      </c:catAx>
      <c:valAx>
        <c:axId val="39763795"/>
        <c:scaling>
          <c:orientation val="minMax"/>
        </c:scaling>
        <c:axPos val="l"/>
        <c:title>
          <c:tx>
            <c:rich>
              <a:bodyPr vert="horz" rot="-5400000" anchor="ctr"/>
              <a:lstStyle/>
              <a:p>
                <a:pPr algn="ctr">
                  <a:defRPr/>
                </a:pPr>
                <a:r>
                  <a:rPr lang="en-US" cap="none" sz="1200" b="1" i="0" u="none" baseline="0">
                    <a:latin typeface="Arial"/>
                    <a:ea typeface="Arial"/>
                    <a:cs typeface="Arial"/>
                  </a:rPr>
                  <a:t>Wert</a:t>
                </a:r>
              </a:p>
            </c:rich>
          </c:tx>
          <c:layout/>
          <c:overlay val="0"/>
          <c:spPr>
            <a:noFill/>
            <a:ln>
              <a:noFill/>
            </a:ln>
          </c:spPr>
        </c:title>
        <c:delete val="0"/>
        <c:numFmt formatCode="General" sourceLinked="1"/>
        <c:majorTickMark val="in"/>
        <c:minorTickMark val="none"/>
        <c:tickLblPos val="nextTo"/>
        <c:txPr>
          <a:bodyPr/>
          <a:lstStyle/>
          <a:p>
            <a:pPr>
              <a:defRPr lang="en-US" cap="none" sz="1200" b="0" i="0" u="none" baseline="0">
                <a:latin typeface="Arial"/>
                <a:ea typeface="Arial"/>
                <a:cs typeface="Arial"/>
              </a:defRPr>
            </a:pPr>
          </a:p>
        </c:txPr>
        <c:crossAx val="49157442"/>
        <c:crossesAt val="1"/>
        <c:crossBetween val="midCat"/>
        <c:dispUnits/>
      </c:valAx>
      <c:spPr>
        <a:solidFill>
          <a:srgbClr val="C0C0C0"/>
        </a:solidFill>
        <a:ln w="12700">
          <a:solidFill>
            <a:srgbClr val="808080"/>
          </a:solidFill>
        </a:ln>
      </c:spPr>
    </c:plotArea>
    <c:legend>
      <c:legendPos val="r"/>
      <c:layout>
        <c:manualLayout>
          <c:xMode val="edge"/>
          <c:yMode val="edge"/>
          <c:x val="0.742"/>
          <c:y val="0.536"/>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Histogramm</a:t>
            </a:r>
          </a:p>
        </c:rich>
      </c:tx>
      <c:layout>
        <c:manualLayout>
          <c:xMode val="factor"/>
          <c:yMode val="factor"/>
          <c:x val="0"/>
          <c:y val="-0.02075"/>
        </c:manualLayout>
      </c:layout>
      <c:spPr>
        <a:noFill/>
        <a:ln>
          <a:noFill/>
        </a:ln>
      </c:spPr>
    </c:title>
    <c:plotArea>
      <c:layout>
        <c:manualLayout>
          <c:xMode val="edge"/>
          <c:yMode val="edge"/>
          <c:x val="0.02975"/>
          <c:y val="0.05675"/>
          <c:w val="0.94225"/>
          <c:h val="0.94325"/>
        </c:manualLayout>
      </c:layout>
      <c:barChart>
        <c:barDir val="col"/>
        <c:grouping val="clustered"/>
        <c:varyColors val="0"/>
        <c:ser>
          <c:idx val="0"/>
          <c:order val="0"/>
          <c:tx>
            <c:v>Häufigkeit</c:v>
          </c:tx>
          <c:invertIfNegative val="0"/>
          <c:extLst>
            <c:ext xmlns:c14="http://schemas.microsoft.com/office/drawing/2007/8/2/chart" uri="{6F2FDCE9-48DA-4B69-8628-5D25D57E5C99}">
              <c14:invertSolidFillFmt>
                <c14:spPr>
                  <a:solidFill>
                    <a:srgbClr val="000000"/>
                  </a:solidFill>
                </c14:spPr>
              </c14:invertSolidFillFmt>
            </c:ext>
          </c:extLst>
          <c:cat>
            <c:strRef>
              <c:f>'Zufallszahlen und Histopgramm'!$I$2:$I$19</c:f>
              <c:strCache/>
            </c:strRef>
          </c:cat>
          <c:val>
            <c:numRef>
              <c:f>'Zufallszahlen und Histopgramm'!$J$2:$J$19</c:f>
              <c:numCache/>
            </c:numRef>
          </c:val>
        </c:ser>
        <c:axId val="22329836"/>
        <c:axId val="66750797"/>
      </c:barChart>
      <c:lineChart>
        <c:grouping val="standard"/>
        <c:varyColors val="0"/>
        <c:ser>
          <c:idx val="1"/>
          <c:order val="1"/>
          <c:tx>
            <c:v>Kumuliert %</c:v>
          </c:tx>
          <c:extLst>
            <c:ext xmlns:c14="http://schemas.microsoft.com/office/drawing/2007/8/2/chart" uri="{6F2FDCE9-48DA-4B69-8628-5D25D57E5C99}">
              <c14:invertSolidFillFmt>
                <c14:spPr>
                  <a:solidFill>
                    <a:srgbClr val="000000"/>
                  </a:solidFill>
                </c14:spPr>
              </c14:invertSolidFillFmt>
            </c:ext>
          </c:extLst>
          <c:cat>
            <c:strRef>
              <c:f>'Zufallszahlen und Histopgramm'!$I$2:$I$19</c:f>
              <c:strCache/>
            </c:strRef>
          </c:cat>
          <c:val>
            <c:numRef>
              <c:f>'Zufallszahlen und Histopgramm'!$K$2:$K$19</c:f>
              <c:numCache/>
            </c:numRef>
          </c:val>
          <c:smooth val="0"/>
        </c:ser>
        <c:axId val="63886262"/>
        <c:axId val="38105447"/>
      </c:lineChart>
      <c:catAx>
        <c:axId val="22329836"/>
        <c:scaling>
          <c:orientation val="minMax"/>
        </c:scaling>
        <c:axPos val="b"/>
        <c:title>
          <c:tx>
            <c:rich>
              <a:bodyPr vert="horz" rot="0" anchor="ctr"/>
              <a:lstStyle/>
              <a:p>
                <a:pPr algn="ctr">
                  <a:defRPr/>
                </a:pPr>
                <a:r>
                  <a:rPr lang="en-US" cap="none" sz="975" b="1" i="0" u="none" baseline="0">
                    <a:latin typeface="Arial"/>
                    <a:ea typeface="Arial"/>
                    <a:cs typeface="Arial"/>
                  </a:rPr>
                  <a:t>Klasse</a:t>
                </a:r>
              </a:p>
            </c:rich>
          </c:tx>
          <c:layout>
            <c:manualLayout>
              <c:xMode val="factor"/>
              <c:yMode val="factor"/>
              <c:x val="0.0255"/>
              <c:y val="0.025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975" b="0" i="0" u="none" baseline="0">
                <a:latin typeface="Arial"/>
                <a:ea typeface="Arial"/>
                <a:cs typeface="Arial"/>
              </a:defRPr>
            </a:pPr>
          </a:p>
        </c:txPr>
        <c:crossAx val="66750797"/>
        <c:crosses val="autoZero"/>
        <c:auto val="1"/>
        <c:lblOffset val="100"/>
        <c:noMultiLvlLbl val="0"/>
      </c:catAx>
      <c:valAx>
        <c:axId val="66750797"/>
        <c:scaling>
          <c:orientation val="minMax"/>
        </c:scaling>
        <c:axPos val="l"/>
        <c:title>
          <c:tx>
            <c:rich>
              <a:bodyPr vert="horz" rot="-5400000" anchor="ctr"/>
              <a:lstStyle/>
              <a:p>
                <a:pPr algn="ctr">
                  <a:defRPr/>
                </a:pPr>
                <a:r>
                  <a:rPr lang="en-US" cap="none" sz="975" b="1" i="0" u="none" baseline="0">
                    <a:latin typeface="Arial"/>
                    <a:ea typeface="Arial"/>
                    <a:cs typeface="Arial"/>
                  </a:rPr>
                  <a:t>Häufigkeit</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2329836"/>
        <c:crossesAt val="1"/>
        <c:crossBetween val="between"/>
        <c:dispUnits/>
      </c:valAx>
      <c:catAx>
        <c:axId val="63886262"/>
        <c:scaling>
          <c:orientation val="minMax"/>
        </c:scaling>
        <c:axPos val="b"/>
        <c:delete val="1"/>
        <c:majorTickMark val="in"/>
        <c:minorTickMark val="none"/>
        <c:tickLblPos val="nextTo"/>
        <c:crossAx val="38105447"/>
        <c:crosses val="autoZero"/>
        <c:auto val="1"/>
        <c:lblOffset val="100"/>
        <c:noMultiLvlLbl val="0"/>
      </c:catAx>
      <c:valAx>
        <c:axId val="38105447"/>
        <c:scaling>
          <c:orientation val="minMax"/>
          <c:max val="1"/>
        </c:scaling>
        <c:axPos val="l"/>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3886262"/>
        <c:crosses val="max"/>
        <c:crossBetween val="between"/>
        <c:dispUnits/>
      </c:valAx>
      <c:spPr>
        <a:solidFill>
          <a:srgbClr val="C0C0C0"/>
        </a:solidFill>
        <a:ln w="12700">
          <a:solidFill>
            <a:srgbClr val="808080"/>
          </a:solidFill>
        </a:ln>
      </c:spPr>
    </c:plotArea>
    <c:legend>
      <c:legendPos val="r"/>
      <c:layout>
        <c:manualLayout>
          <c:xMode val="edge"/>
          <c:yMode val="edge"/>
          <c:x val="0.66425"/>
          <c:y val="0.262"/>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Gleitender Durchschnitt</a:t>
            </a:r>
          </a:p>
        </c:rich>
      </c:tx>
      <c:layout>
        <c:manualLayout>
          <c:xMode val="factor"/>
          <c:yMode val="factor"/>
          <c:x val="0"/>
          <c:y val="-0.02125"/>
        </c:manualLayout>
      </c:layout>
      <c:spPr>
        <a:noFill/>
        <a:ln>
          <a:noFill/>
        </a:ln>
      </c:spPr>
    </c:title>
    <c:plotArea>
      <c:layout>
        <c:manualLayout>
          <c:xMode val="edge"/>
          <c:yMode val="edge"/>
          <c:x val="0.03625"/>
          <c:y val="0.08025"/>
          <c:w val="0.96375"/>
          <c:h val="0.85525"/>
        </c:manualLayout>
      </c:layout>
      <c:lineChart>
        <c:grouping val="standard"/>
        <c:varyColors val="0"/>
        <c:ser>
          <c:idx val="0"/>
          <c:order val="0"/>
          <c:tx>
            <c:v>Aktuell</c:v>
          </c:tx>
          <c:extLst>
            <c:ext xmlns:c14="http://schemas.microsoft.com/office/drawing/2007/8/2/chart" uri="{6F2FDCE9-48DA-4B69-8628-5D25D57E5C99}">
              <c14:invertSolidFillFmt>
                <c14:spPr>
                  <a:solidFill>
                    <a:srgbClr val="000000"/>
                  </a:solidFill>
                </c14:spPr>
              </c14:invertSolidFillFmt>
            </c:ext>
          </c:extLst>
          <c:val>
            <c:numRef>
              <c:f>'Gleit.Durchschnitt'!$A$1:$A$60</c:f>
              <c:numCache/>
            </c:numRef>
          </c:val>
          <c:smooth val="0"/>
        </c:ser>
        <c:ser>
          <c:idx val="1"/>
          <c:order val="1"/>
          <c:tx>
            <c:v>Prognose</c:v>
          </c:tx>
          <c:extLst>
            <c:ext xmlns:c14="http://schemas.microsoft.com/office/drawing/2007/8/2/chart" uri="{6F2FDCE9-48DA-4B69-8628-5D25D57E5C99}">
              <c14:invertSolidFillFmt>
                <c14:spPr>
                  <a:solidFill>
                    <a:srgbClr val="000000"/>
                  </a:solidFill>
                </c14:spPr>
              </c14:invertSolidFillFmt>
            </c:ext>
          </c:extLst>
          <c:marker>
            <c:symbol val="none"/>
          </c:marker>
          <c:val>
            <c:numRef>
              <c:f>'Gleit.Durchschnitt'!$B$1:$B$60</c:f>
              <c:numCache/>
            </c:numRef>
          </c:val>
          <c:smooth val="0"/>
        </c:ser>
        <c:ser>
          <c:idx val="2"/>
          <c:order val="2"/>
          <c:tx>
            <c:v>Standardfehler</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'Gleit.Durchschnitt'!$C$1:$C$60</c:f>
              <c:numCache/>
            </c:numRef>
          </c:val>
          <c:smooth val="0"/>
        </c:ser>
        <c:marker val="1"/>
        <c:axId val="7404704"/>
        <c:axId val="66642337"/>
      </c:lineChart>
      <c:catAx>
        <c:axId val="7404704"/>
        <c:scaling>
          <c:orientation val="minMax"/>
        </c:scaling>
        <c:axPos val="b"/>
        <c:title>
          <c:tx>
            <c:rich>
              <a:bodyPr vert="horz" rot="0" anchor="ctr"/>
              <a:lstStyle/>
              <a:p>
                <a:pPr algn="ctr">
                  <a:defRPr/>
                </a:pPr>
                <a:r>
                  <a:rPr lang="en-US" cap="none" sz="925" b="1" i="0" u="none" baseline="0">
                    <a:latin typeface="Arial"/>
                    <a:ea typeface="Arial"/>
                    <a:cs typeface="Arial"/>
                  </a:rPr>
                  <a:t>Datenpunkt</a:t>
                </a:r>
              </a:p>
            </c:rich>
          </c:tx>
          <c:layout>
            <c:manualLayout>
              <c:xMode val="factor"/>
              <c:yMode val="factor"/>
              <c:x val="-0.02175"/>
              <c:y val="0"/>
            </c:manualLayout>
          </c:layout>
          <c:overlay val="0"/>
          <c:spPr>
            <a:noFill/>
            <a:ln>
              <a:noFill/>
            </a:ln>
          </c:spPr>
        </c:title>
        <c:delete val="0"/>
        <c:numFmt formatCode="General" sourceLinked="1"/>
        <c:majorTickMark val="in"/>
        <c:minorTickMark val="none"/>
        <c:tickLblPos val="nextTo"/>
        <c:txPr>
          <a:bodyPr/>
          <a:lstStyle/>
          <a:p>
            <a:pPr>
              <a:defRPr lang="en-US" cap="none" sz="925" b="0" i="0" u="none" baseline="0">
                <a:latin typeface="Arial"/>
                <a:ea typeface="Arial"/>
                <a:cs typeface="Arial"/>
              </a:defRPr>
            </a:pPr>
          </a:p>
        </c:txPr>
        <c:crossAx val="66642337"/>
        <c:crosses val="autoZero"/>
        <c:auto val="1"/>
        <c:lblOffset val="100"/>
        <c:noMultiLvlLbl val="0"/>
      </c:catAx>
      <c:valAx>
        <c:axId val="66642337"/>
        <c:scaling>
          <c:orientation val="minMax"/>
        </c:scaling>
        <c:axPos val="l"/>
        <c:title>
          <c:tx>
            <c:rich>
              <a:bodyPr vert="horz" rot="-5400000" anchor="ctr"/>
              <a:lstStyle/>
              <a:p>
                <a:pPr algn="ctr">
                  <a:defRPr/>
                </a:pPr>
                <a:r>
                  <a:rPr lang="en-US" cap="none" sz="925" b="1" i="0" u="none" baseline="0">
                    <a:latin typeface="Arial"/>
                    <a:ea typeface="Arial"/>
                    <a:cs typeface="Arial"/>
                  </a:rPr>
                  <a:t>Wert</a:t>
                </a:r>
              </a:p>
            </c:rich>
          </c:tx>
          <c:layout>
            <c:manualLayout>
              <c:xMode val="factor"/>
              <c:yMode val="factor"/>
              <c:x val="-0.006"/>
              <c:y val="-0.0025"/>
            </c:manualLayout>
          </c:layout>
          <c:overlay val="0"/>
          <c:spPr>
            <a:noFill/>
            <a:ln>
              <a:noFill/>
            </a:ln>
          </c:spPr>
        </c:title>
        <c:delete val="0"/>
        <c:numFmt formatCode="General" sourceLinked="1"/>
        <c:majorTickMark val="in"/>
        <c:minorTickMark val="none"/>
        <c:tickLblPos val="nextTo"/>
        <c:crossAx val="7404704"/>
        <c:crossesAt val="1"/>
        <c:crossBetween val="midCat"/>
        <c:dispUnits/>
      </c:valAx>
      <c:spPr>
        <a:solidFill>
          <a:srgbClr val="C0C0C0"/>
        </a:solidFill>
        <a:ln w="12700">
          <a:solidFill>
            <a:srgbClr val="808080"/>
          </a:solidFill>
        </a:ln>
      </c:spPr>
    </c:plotArea>
    <c:legend>
      <c:legendPos val="r"/>
      <c:layout>
        <c:manualLayout>
          <c:xMode val="edge"/>
          <c:yMode val="edge"/>
          <c:x val="0.78675"/>
          <c:y val="0.0035"/>
          <c:w val="0.21325"/>
          <c:h val="0.274"/>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Originaldaten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Regression!$A$19:$A$38</c:f>
              <c:numCache/>
            </c:numRef>
          </c:xVal>
          <c:yVal>
            <c:numRef>
              <c:f>Regression!$B$19:$B$38</c:f>
              <c:numCache/>
            </c:numRef>
          </c:yVal>
          <c:smooth val="0"/>
        </c:ser>
        <c:ser>
          <c:idx val="1"/>
          <c:order val="1"/>
          <c:tx>
            <c:v>Regressionsergebnis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Regression!$E$42:$E$61</c:f>
              <c:numCache/>
            </c:numRef>
          </c:yVal>
          <c:smooth val="0"/>
        </c:ser>
        <c:axId val="62910122"/>
        <c:axId val="29320187"/>
      </c:scatterChart>
      <c:valAx>
        <c:axId val="62910122"/>
        <c:scaling>
          <c:orientation val="minMax"/>
        </c:scaling>
        <c:axPos val="b"/>
        <c:delete val="0"/>
        <c:numFmt formatCode="General" sourceLinked="1"/>
        <c:majorTickMark val="out"/>
        <c:minorTickMark val="none"/>
        <c:tickLblPos val="nextTo"/>
        <c:crossAx val="29320187"/>
        <c:crosses val="autoZero"/>
        <c:crossBetween val="midCat"/>
        <c:dispUnits/>
      </c:valAx>
      <c:valAx>
        <c:axId val="29320187"/>
        <c:scaling>
          <c:orientation val="minMax"/>
        </c:scaling>
        <c:axPos val="l"/>
        <c:majorGridlines/>
        <c:delete val="0"/>
        <c:numFmt formatCode="General" sourceLinked="1"/>
        <c:majorTickMark val="out"/>
        <c:minorTickMark val="none"/>
        <c:tickLblPos val="nextTo"/>
        <c:crossAx val="6291012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8.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10.png" /></Relationships>
</file>

<file path=xl/drawings/_rels/drawing9.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chart" Target="/xl/charts/chart3.xml" /><Relationship Id="rId3"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76200</xdr:rowOff>
    </xdr:from>
    <xdr:to>
      <xdr:col>5</xdr:col>
      <xdr:colOff>581025</xdr:colOff>
      <xdr:row>26</xdr:row>
      <xdr:rowOff>0</xdr:rowOff>
    </xdr:to>
    <xdr:graphicFrame>
      <xdr:nvGraphicFramePr>
        <xdr:cNvPr id="1" name="Chart 1"/>
        <xdr:cNvGraphicFramePr/>
      </xdr:nvGraphicFramePr>
      <xdr:xfrm>
        <a:off x="247650" y="2543175"/>
        <a:ext cx="3467100" cy="1704975"/>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95250</xdr:colOff>
      <xdr:row>15</xdr:row>
      <xdr:rowOff>19050</xdr:rowOff>
    </xdr:from>
    <xdr:to>
      <xdr:col>8</xdr:col>
      <xdr:colOff>942975</xdr:colOff>
      <xdr:row>30</xdr:row>
      <xdr:rowOff>104775</xdr:rowOff>
    </xdr:to>
    <xdr:pic>
      <xdr:nvPicPr>
        <xdr:cNvPr id="2" name="Picture 2"/>
        <xdr:cNvPicPr preferRelativeResize="1">
          <a:picLocks noChangeAspect="1"/>
        </xdr:cNvPicPr>
      </xdr:nvPicPr>
      <xdr:blipFill>
        <a:blip r:embed="rId2"/>
        <a:stretch>
          <a:fillRect/>
        </a:stretch>
      </xdr:blipFill>
      <xdr:spPr>
        <a:xfrm>
          <a:off x="4562475" y="2486025"/>
          <a:ext cx="3695700" cy="2514600"/>
        </a:xfrm>
        <a:prstGeom prst="rect">
          <a:avLst/>
        </a:prstGeom>
        <a:noFill/>
        <a:ln w="1" cmpd="sng">
          <a:noFill/>
        </a:ln>
      </xdr:spPr>
    </xdr:pic>
    <xdr:clientData/>
  </xdr:twoCellAnchor>
  <xdr:twoCellAnchor>
    <xdr:from>
      <xdr:col>0</xdr:col>
      <xdr:colOff>114300</xdr:colOff>
      <xdr:row>26</xdr:row>
      <xdr:rowOff>123825</xdr:rowOff>
    </xdr:from>
    <xdr:to>
      <xdr:col>5</xdr:col>
      <xdr:colOff>1181100</xdr:colOff>
      <xdr:row>38</xdr:row>
      <xdr:rowOff>123825</xdr:rowOff>
    </xdr:to>
    <xdr:sp>
      <xdr:nvSpPr>
        <xdr:cNvPr id="3" name="TextBox 3"/>
        <xdr:cNvSpPr txBox="1">
          <a:spLocks noChangeArrowheads="1"/>
        </xdr:cNvSpPr>
      </xdr:nvSpPr>
      <xdr:spPr>
        <a:xfrm>
          <a:off x="114300" y="4371975"/>
          <a:ext cx="4200525"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Ergebnis dieser Analyse: 
</a:t>
          </a:r>
          <a:r>
            <a:rPr lang="en-US" cap="none" sz="1000" b="0" i="0" u="none" baseline="0">
              <a:latin typeface="Arial"/>
              <a:ea typeface="Arial"/>
              <a:cs typeface="Arial"/>
            </a:rPr>
            <a:t>Die Nullhypothese "Alle 3 Mittelwerte sind gleich" kann zum Alpharisiko =0,05 verworfen werden, da die Prüfgrösse F (6,959) grösser ist als der zum Niveau 0,05 kritische F-Wert (5,488). </a:t>
          </a:r>
          <a:r>
            <a:rPr lang="en-US" cap="none" sz="1000" b="1" i="0" u="none" baseline="0">
              <a:latin typeface="Arial"/>
              <a:ea typeface="Arial"/>
              <a:cs typeface="Arial"/>
            </a:rPr>
            <a:t>
</a:t>
          </a:r>
          <a:r>
            <a:rPr lang="en-US" cap="none" sz="1000" b="0" i="0" u="none" baseline="0">
              <a:latin typeface="Arial"/>
              <a:ea typeface="Arial"/>
              <a:cs typeface="Arial"/>
            </a:rPr>
            <a:t>
Die Wahrscheinlichkeit, dass die Mittelwerte der 3 Stichproben A,B,C  nur zufällig verschieden sind, beträgt lediglich 0,0036 (P-Wert).  
Hätte man vor Testdurchführung 0.0037 als Alpharisiko gewählt, dann hätte man die Nullhypothese gerade noch NICHT verwerfen können.
</a:t>
          </a:r>
        </a:p>
      </xdr:txBody>
    </xdr:sp>
    <xdr:clientData/>
  </xdr:twoCellAnchor>
  <xdr:twoCellAnchor>
    <xdr:from>
      <xdr:col>2</xdr:col>
      <xdr:colOff>9525</xdr:colOff>
      <xdr:row>23</xdr:row>
      <xdr:rowOff>66675</xdr:rowOff>
    </xdr:from>
    <xdr:to>
      <xdr:col>6</xdr:col>
      <xdr:colOff>638175</xdr:colOff>
      <xdr:row>29</xdr:row>
      <xdr:rowOff>123825</xdr:rowOff>
    </xdr:to>
    <xdr:sp>
      <xdr:nvSpPr>
        <xdr:cNvPr id="4" name="Line 5"/>
        <xdr:cNvSpPr>
          <a:spLocks/>
        </xdr:cNvSpPr>
      </xdr:nvSpPr>
      <xdr:spPr>
        <a:xfrm flipV="1">
          <a:off x="504825" y="3829050"/>
          <a:ext cx="4600575" cy="1028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2085975</xdr:colOff>
      <xdr:row>11</xdr:row>
      <xdr:rowOff>76200</xdr:rowOff>
    </xdr:from>
    <xdr:to>
      <xdr:col>8</xdr:col>
      <xdr:colOff>819150</xdr:colOff>
      <xdr:row>30</xdr:row>
      <xdr:rowOff>9525</xdr:rowOff>
    </xdr:to>
    <xdr:sp>
      <xdr:nvSpPr>
        <xdr:cNvPr id="5" name="Line 6"/>
        <xdr:cNvSpPr>
          <a:spLocks/>
        </xdr:cNvSpPr>
      </xdr:nvSpPr>
      <xdr:spPr>
        <a:xfrm flipV="1">
          <a:off x="3048000" y="1885950"/>
          <a:ext cx="5086350" cy="301942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11</xdr:row>
      <xdr:rowOff>57150</xdr:rowOff>
    </xdr:from>
    <xdr:to>
      <xdr:col>10</xdr:col>
      <xdr:colOff>762000</xdr:colOff>
      <xdr:row>31</xdr:row>
      <xdr:rowOff>85725</xdr:rowOff>
    </xdr:to>
    <xdr:sp>
      <xdr:nvSpPr>
        <xdr:cNvPr id="6" name="Line 7"/>
        <xdr:cNvSpPr>
          <a:spLocks/>
        </xdr:cNvSpPr>
      </xdr:nvSpPr>
      <xdr:spPr>
        <a:xfrm flipV="1">
          <a:off x="2324100" y="1866900"/>
          <a:ext cx="7724775" cy="3276600"/>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2105025</xdr:colOff>
      <xdr:row>11</xdr:row>
      <xdr:rowOff>114300</xdr:rowOff>
    </xdr:from>
    <xdr:to>
      <xdr:col>9</xdr:col>
      <xdr:colOff>466725</xdr:colOff>
      <xdr:row>34</xdr:row>
      <xdr:rowOff>57150</xdr:rowOff>
    </xdr:to>
    <xdr:sp>
      <xdr:nvSpPr>
        <xdr:cNvPr id="7" name="Line 8"/>
        <xdr:cNvSpPr>
          <a:spLocks/>
        </xdr:cNvSpPr>
      </xdr:nvSpPr>
      <xdr:spPr>
        <a:xfrm flipV="1">
          <a:off x="3067050" y="1924050"/>
          <a:ext cx="5800725" cy="3676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0</xdr:row>
      <xdr:rowOff>0</xdr:rowOff>
    </xdr:from>
    <xdr:to>
      <xdr:col>11</xdr:col>
      <xdr:colOff>600075</xdr:colOff>
      <xdr:row>17</xdr:row>
      <xdr:rowOff>9525</xdr:rowOff>
    </xdr:to>
    <xdr:graphicFrame>
      <xdr:nvGraphicFramePr>
        <xdr:cNvPr id="1" name="Chart 1"/>
        <xdr:cNvGraphicFramePr/>
      </xdr:nvGraphicFramePr>
      <xdr:xfrm>
        <a:off x="2867025" y="0"/>
        <a:ext cx="6115050" cy="27622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676275</xdr:colOff>
      <xdr:row>17</xdr:row>
      <xdr:rowOff>28575</xdr:rowOff>
    </xdr:from>
    <xdr:to>
      <xdr:col>11</xdr:col>
      <xdr:colOff>542925</xdr:colOff>
      <xdr:row>30</xdr:row>
      <xdr:rowOff>28575</xdr:rowOff>
    </xdr:to>
    <xdr:pic>
      <xdr:nvPicPr>
        <xdr:cNvPr id="2" name="Picture 4"/>
        <xdr:cNvPicPr preferRelativeResize="1">
          <a:picLocks noChangeAspect="1"/>
        </xdr:cNvPicPr>
      </xdr:nvPicPr>
      <xdr:blipFill>
        <a:blip r:embed="rId2"/>
        <a:stretch>
          <a:fillRect/>
        </a:stretch>
      </xdr:blipFill>
      <xdr:spPr>
        <a:xfrm>
          <a:off x="5248275" y="2781300"/>
          <a:ext cx="3676650" cy="2324100"/>
        </a:xfrm>
        <a:prstGeom prst="rect">
          <a:avLst/>
        </a:prstGeom>
        <a:noFill/>
        <a:ln w="1" cmpd="sng">
          <a:noFill/>
        </a:ln>
      </xdr:spPr>
    </xdr:pic>
    <xdr:clientData/>
  </xdr:twoCellAnchor>
  <xdr:twoCellAnchor>
    <xdr:from>
      <xdr:col>2</xdr:col>
      <xdr:colOff>257175</xdr:colOff>
      <xdr:row>8</xdr:row>
      <xdr:rowOff>66675</xdr:rowOff>
    </xdr:from>
    <xdr:to>
      <xdr:col>4</xdr:col>
      <xdr:colOff>47625</xdr:colOff>
      <xdr:row>23</xdr:row>
      <xdr:rowOff>180975</xdr:rowOff>
    </xdr:to>
    <xdr:sp>
      <xdr:nvSpPr>
        <xdr:cNvPr id="3" name="Line 5"/>
        <xdr:cNvSpPr>
          <a:spLocks/>
        </xdr:cNvSpPr>
      </xdr:nvSpPr>
      <xdr:spPr>
        <a:xfrm flipH="1" flipV="1">
          <a:off x="1781175" y="1362075"/>
          <a:ext cx="1314450" cy="2686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4</xdr:row>
      <xdr:rowOff>104775</xdr:rowOff>
    </xdr:from>
    <xdr:to>
      <xdr:col>6</xdr:col>
      <xdr:colOff>219075</xdr:colOff>
      <xdr:row>21</xdr:row>
      <xdr:rowOff>38100</xdr:rowOff>
    </xdr:to>
    <xdr:sp>
      <xdr:nvSpPr>
        <xdr:cNvPr id="4" name="Line 6"/>
        <xdr:cNvSpPr>
          <a:spLocks/>
        </xdr:cNvSpPr>
      </xdr:nvSpPr>
      <xdr:spPr>
        <a:xfrm flipH="1" flipV="1">
          <a:off x="1371600" y="752475"/>
          <a:ext cx="3419475" cy="2686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0</xdr:row>
      <xdr:rowOff>9525</xdr:rowOff>
    </xdr:from>
    <xdr:to>
      <xdr:col>11</xdr:col>
      <xdr:colOff>0</xdr:colOff>
      <xdr:row>13</xdr:row>
      <xdr:rowOff>95250</xdr:rowOff>
    </xdr:to>
    <xdr:pic>
      <xdr:nvPicPr>
        <xdr:cNvPr id="1" name="Picture 1"/>
        <xdr:cNvPicPr preferRelativeResize="1">
          <a:picLocks noChangeAspect="1"/>
        </xdr:cNvPicPr>
      </xdr:nvPicPr>
      <xdr:blipFill>
        <a:blip r:embed="rId1"/>
        <a:stretch>
          <a:fillRect/>
        </a:stretch>
      </xdr:blipFill>
      <xdr:spPr>
        <a:xfrm>
          <a:off x="4705350" y="9525"/>
          <a:ext cx="3676650" cy="2190750"/>
        </a:xfrm>
        <a:prstGeom prst="rect">
          <a:avLst/>
        </a:prstGeom>
        <a:noFill/>
        <a:ln w="1" cmpd="sng">
          <a:noFill/>
        </a:ln>
      </xdr:spPr>
    </xdr:pic>
    <xdr:clientData/>
  </xdr:twoCellAnchor>
  <xdr:twoCellAnchor>
    <xdr:from>
      <xdr:col>5</xdr:col>
      <xdr:colOff>200025</xdr:colOff>
      <xdr:row>1</xdr:row>
      <xdr:rowOff>47625</xdr:rowOff>
    </xdr:from>
    <xdr:to>
      <xdr:col>5</xdr:col>
      <xdr:colOff>276225</xdr:colOff>
      <xdr:row>23</xdr:row>
      <xdr:rowOff>66675</xdr:rowOff>
    </xdr:to>
    <xdr:sp>
      <xdr:nvSpPr>
        <xdr:cNvPr id="2" name="Line 2"/>
        <xdr:cNvSpPr>
          <a:spLocks/>
        </xdr:cNvSpPr>
      </xdr:nvSpPr>
      <xdr:spPr>
        <a:xfrm flipV="1">
          <a:off x="4010025" y="209550"/>
          <a:ext cx="76200" cy="381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xdr:row>
      <xdr:rowOff>66675</xdr:rowOff>
    </xdr:from>
    <xdr:to>
      <xdr:col>4</xdr:col>
      <xdr:colOff>409575</xdr:colOff>
      <xdr:row>23</xdr:row>
      <xdr:rowOff>0</xdr:rowOff>
    </xdr:to>
    <xdr:sp>
      <xdr:nvSpPr>
        <xdr:cNvPr id="3" name="Line 3"/>
        <xdr:cNvSpPr>
          <a:spLocks/>
        </xdr:cNvSpPr>
      </xdr:nvSpPr>
      <xdr:spPr>
        <a:xfrm flipV="1">
          <a:off x="3429000" y="228600"/>
          <a:ext cx="28575" cy="3733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1076325</xdr:colOff>
      <xdr:row>0</xdr:row>
      <xdr:rowOff>66675</xdr:rowOff>
    </xdr:from>
    <xdr:to>
      <xdr:col>10</xdr:col>
      <xdr:colOff>428625</xdr:colOff>
      <xdr:row>24</xdr:row>
      <xdr:rowOff>152400</xdr:rowOff>
    </xdr:to>
    <xdr:pic>
      <xdr:nvPicPr>
        <xdr:cNvPr id="1" name="Picture 7"/>
        <xdr:cNvPicPr preferRelativeResize="1">
          <a:picLocks noChangeAspect="1"/>
        </xdr:cNvPicPr>
      </xdr:nvPicPr>
      <xdr:blipFill>
        <a:blip r:embed="rId1"/>
        <a:stretch>
          <a:fillRect/>
        </a:stretch>
      </xdr:blipFill>
      <xdr:spPr>
        <a:xfrm>
          <a:off x="7067550" y="66675"/>
          <a:ext cx="4724400" cy="4152900"/>
        </a:xfrm>
        <a:prstGeom prst="rect">
          <a:avLst/>
        </a:prstGeom>
        <a:noFill/>
        <a:ln w="1" cmpd="sng">
          <a:noFill/>
        </a:ln>
      </xdr:spPr>
    </xdr:pic>
    <xdr:clientData/>
  </xdr:twoCellAnchor>
  <xdr:twoCellAnchor>
    <xdr:from>
      <xdr:col>6</xdr:col>
      <xdr:colOff>1304925</xdr:colOff>
      <xdr:row>61</xdr:row>
      <xdr:rowOff>47625</xdr:rowOff>
    </xdr:from>
    <xdr:to>
      <xdr:col>7</xdr:col>
      <xdr:colOff>333375</xdr:colOff>
      <xdr:row>66</xdr:row>
      <xdr:rowOff>28575</xdr:rowOff>
    </xdr:to>
    <xdr:sp>
      <xdr:nvSpPr>
        <xdr:cNvPr id="2" name="Line 8"/>
        <xdr:cNvSpPr>
          <a:spLocks/>
        </xdr:cNvSpPr>
      </xdr:nvSpPr>
      <xdr:spPr>
        <a:xfrm flipH="1" flipV="1">
          <a:off x="7296150" y="10210800"/>
          <a:ext cx="60007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61</xdr:row>
      <xdr:rowOff>28575</xdr:rowOff>
    </xdr:from>
    <xdr:to>
      <xdr:col>7</xdr:col>
      <xdr:colOff>904875</xdr:colOff>
      <xdr:row>66</xdr:row>
      <xdr:rowOff>28575</xdr:rowOff>
    </xdr:to>
    <xdr:sp>
      <xdr:nvSpPr>
        <xdr:cNvPr id="3" name="Line 9"/>
        <xdr:cNvSpPr>
          <a:spLocks/>
        </xdr:cNvSpPr>
      </xdr:nvSpPr>
      <xdr:spPr>
        <a:xfrm flipV="1">
          <a:off x="8172450" y="10191750"/>
          <a:ext cx="295275"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43</xdr:row>
      <xdr:rowOff>142875</xdr:rowOff>
    </xdr:from>
    <xdr:to>
      <xdr:col>9</xdr:col>
      <xdr:colOff>381000</xdr:colOff>
      <xdr:row>66</xdr:row>
      <xdr:rowOff>0</xdr:rowOff>
    </xdr:to>
    <xdr:graphicFrame>
      <xdr:nvGraphicFramePr>
        <xdr:cNvPr id="4" name="Chart 10"/>
        <xdr:cNvGraphicFramePr/>
      </xdr:nvGraphicFramePr>
      <xdr:xfrm>
        <a:off x="2743200" y="7343775"/>
        <a:ext cx="7734300" cy="36290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0</xdr:row>
      <xdr:rowOff>38100</xdr:rowOff>
    </xdr:from>
    <xdr:to>
      <xdr:col>8</xdr:col>
      <xdr:colOff>476250</xdr:colOff>
      <xdr:row>18</xdr:row>
      <xdr:rowOff>57150</xdr:rowOff>
    </xdr:to>
    <xdr:pic>
      <xdr:nvPicPr>
        <xdr:cNvPr id="1" name="Picture 1"/>
        <xdr:cNvPicPr preferRelativeResize="1">
          <a:picLocks noChangeAspect="1"/>
        </xdr:cNvPicPr>
      </xdr:nvPicPr>
      <xdr:blipFill>
        <a:blip r:embed="rId1"/>
        <a:stretch>
          <a:fillRect/>
        </a:stretch>
      </xdr:blipFill>
      <xdr:spPr>
        <a:xfrm>
          <a:off x="2819400" y="38100"/>
          <a:ext cx="3752850" cy="2933700"/>
        </a:xfrm>
        <a:prstGeom prst="rect">
          <a:avLst/>
        </a:prstGeom>
        <a:noFill/>
        <a:ln w="1" cmpd="sng">
          <a:noFill/>
        </a:ln>
      </xdr:spPr>
    </xdr:pic>
    <xdr:clientData/>
  </xdr:twoCellAnchor>
  <xdr:twoCellAnchor>
    <xdr:from>
      <xdr:col>5</xdr:col>
      <xdr:colOff>142875</xdr:colOff>
      <xdr:row>19</xdr:row>
      <xdr:rowOff>9525</xdr:rowOff>
    </xdr:from>
    <xdr:to>
      <xdr:col>9</xdr:col>
      <xdr:colOff>85725</xdr:colOff>
      <xdr:row>22</xdr:row>
      <xdr:rowOff>19050</xdr:rowOff>
    </xdr:to>
    <xdr:sp>
      <xdr:nvSpPr>
        <xdr:cNvPr id="2" name="TextBox 2"/>
        <xdr:cNvSpPr txBox="1">
          <a:spLocks noChangeArrowheads="1"/>
        </xdr:cNvSpPr>
      </xdr:nvSpPr>
      <xdr:spPr>
        <a:xfrm>
          <a:off x="3952875" y="3086100"/>
          <a:ext cx="299085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Periodisch = 3 würde bedeuten, dass jeder 3. Wert der Ausgangswertereihe gezogen wird. </a:t>
          </a:r>
        </a:p>
      </xdr:txBody>
    </xdr:sp>
    <xdr:clientData/>
  </xdr:twoCellAnchor>
  <xdr:twoCellAnchor>
    <xdr:from>
      <xdr:col>4</xdr:col>
      <xdr:colOff>485775</xdr:colOff>
      <xdr:row>7</xdr:row>
      <xdr:rowOff>85725</xdr:rowOff>
    </xdr:from>
    <xdr:to>
      <xdr:col>5</xdr:col>
      <xdr:colOff>142875</xdr:colOff>
      <xdr:row>18</xdr:row>
      <xdr:rowOff>152400</xdr:rowOff>
    </xdr:to>
    <xdr:sp>
      <xdr:nvSpPr>
        <xdr:cNvPr id="3" name="Line 3"/>
        <xdr:cNvSpPr>
          <a:spLocks/>
        </xdr:cNvSpPr>
      </xdr:nvSpPr>
      <xdr:spPr>
        <a:xfrm flipH="1" flipV="1">
          <a:off x="3533775" y="1219200"/>
          <a:ext cx="419100" cy="1847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0</xdr:row>
      <xdr:rowOff>38100</xdr:rowOff>
    </xdr:from>
    <xdr:to>
      <xdr:col>8</xdr:col>
      <xdr:colOff>381000</xdr:colOff>
      <xdr:row>14</xdr:row>
      <xdr:rowOff>133350</xdr:rowOff>
    </xdr:to>
    <xdr:pic>
      <xdr:nvPicPr>
        <xdr:cNvPr id="1" name="Picture 1"/>
        <xdr:cNvPicPr preferRelativeResize="1">
          <a:picLocks noChangeAspect="1"/>
        </xdr:cNvPicPr>
      </xdr:nvPicPr>
      <xdr:blipFill>
        <a:blip r:embed="rId1"/>
        <a:stretch>
          <a:fillRect/>
        </a:stretch>
      </xdr:blipFill>
      <xdr:spPr>
        <a:xfrm>
          <a:off x="7010400" y="38100"/>
          <a:ext cx="3943350" cy="2495550"/>
        </a:xfrm>
        <a:prstGeom prst="rect">
          <a:avLst/>
        </a:prstGeom>
        <a:noFill/>
        <a:ln w="1" cmpd="sng">
          <a:noFill/>
        </a:ln>
      </xdr:spPr>
    </xdr:pic>
    <xdr:clientData/>
  </xdr:twoCellAnchor>
  <xdr:twoCellAnchor editAs="oneCell">
    <xdr:from>
      <xdr:col>6</xdr:col>
      <xdr:colOff>38100</xdr:colOff>
      <xdr:row>16</xdr:row>
      <xdr:rowOff>0</xdr:rowOff>
    </xdr:from>
    <xdr:to>
      <xdr:col>8</xdr:col>
      <xdr:colOff>95250</xdr:colOff>
      <xdr:row>31</xdr:row>
      <xdr:rowOff>0</xdr:rowOff>
    </xdr:to>
    <xdr:pic>
      <xdr:nvPicPr>
        <xdr:cNvPr id="2" name="Picture 2"/>
        <xdr:cNvPicPr preferRelativeResize="1">
          <a:picLocks noChangeAspect="1"/>
        </xdr:cNvPicPr>
      </xdr:nvPicPr>
      <xdr:blipFill>
        <a:blip r:embed="rId2"/>
        <a:stretch>
          <a:fillRect/>
        </a:stretch>
      </xdr:blipFill>
      <xdr:spPr>
        <a:xfrm>
          <a:off x="6724650" y="2743200"/>
          <a:ext cx="3943350" cy="2571750"/>
        </a:xfrm>
        <a:prstGeom prst="rect">
          <a:avLst/>
        </a:prstGeom>
        <a:noFill/>
        <a:ln w="1" cmpd="sng">
          <a:noFill/>
        </a:ln>
      </xdr:spPr>
    </xdr:pic>
    <xdr:clientData/>
  </xdr:twoCellAnchor>
  <xdr:twoCellAnchor editAs="oneCell">
    <xdr:from>
      <xdr:col>6</xdr:col>
      <xdr:colOff>9525</xdr:colOff>
      <xdr:row>33</xdr:row>
      <xdr:rowOff>76200</xdr:rowOff>
    </xdr:from>
    <xdr:to>
      <xdr:col>8</xdr:col>
      <xdr:colOff>85725</xdr:colOff>
      <xdr:row>48</xdr:row>
      <xdr:rowOff>19050</xdr:rowOff>
    </xdr:to>
    <xdr:pic>
      <xdr:nvPicPr>
        <xdr:cNvPr id="3" name="Picture 3"/>
        <xdr:cNvPicPr preferRelativeResize="1">
          <a:picLocks noChangeAspect="1"/>
        </xdr:cNvPicPr>
      </xdr:nvPicPr>
      <xdr:blipFill>
        <a:blip r:embed="rId3"/>
        <a:stretch>
          <a:fillRect/>
        </a:stretch>
      </xdr:blipFill>
      <xdr:spPr>
        <a:xfrm>
          <a:off x="6696075" y="5734050"/>
          <a:ext cx="3962400" cy="2514600"/>
        </a:xfrm>
        <a:prstGeom prst="rect">
          <a:avLst/>
        </a:prstGeom>
        <a:noFill/>
        <a:ln w="1" cmpd="sng">
          <a:noFill/>
        </a:ln>
      </xdr:spPr>
    </xdr:pic>
    <xdr:clientData/>
  </xdr:twoCellAnchor>
  <xdr:twoCellAnchor>
    <xdr:from>
      <xdr:col>8</xdr:col>
      <xdr:colOff>228600</xdr:colOff>
      <xdr:row>16</xdr:row>
      <xdr:rowOff>104775</xdr:rowOff>
    </xdr:from>
    <xdr:to>
      <xdr:col>11</xdr:col>
      <xdr:colOff>38100</xdr:colOff>
      <xdr:row>49</xdr:row>
      <xdr:rowOff>142875</xdr:rowOff>
    </xdr:to>
    <xdr:sp>
      <xdr:nvSpPr>
        <xdr:cNvPr id="4" name="TextBox 4"/>
        <xdr:cNvSpPr txBox="1">
          <a:spLocks noChangeArrowheads="1"/>
        </xdr:cNvSpPr>
      </xdr:nvSpPr>
      <xdr:spPr>
        <a:xfrm>
          <a:off x="10801350" y="2847975"/>
          <a:ext cx="5638800" cy="5695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Ergebnis des Zweistichproben t-Tests bei abhängigen Stichproben. </a:t>
          </a:r>
          <a:r>
            <a:rPr lang="en-US" cap="none" sz="1200" b="0" i="0" u="none" baseline="0">
              <a:latin typeface="Arial"/>
              <a:ea typeface="Arial"/>
              <a:cs typeface="Arial"/>
            </a:rPr>
            <a:t>
(Abhängig bedeutet, jeder Messwert aus A korrespondiert mit einem Messwert aus B)
Die Mittelwerte der Stichproben liegen bei A = 3,9 und B= 2,9. 
Die Prüfgrösse (Teststatistik) ergibt sich beim Alpha Risiko von 5% zu 2,0226.   
a) Einseitige Nullhypothese: 
"Der Mittelwerte von A ist grösser als der von B" 
Da der einseitige kritische Wert (1,833) kleiner ist als die Teststatistik, muss die einseitige Nullhypothese zum Alpha Risiko von 5% verworfen werden. 
Die Beschaffenheit der Daten reicht also aus um mit 95% Sicherheit behaupten zu können, dass der Mittelwert von A grösser ist als der von B.  
b) Zweiseitige (ungerichtete) Nullhypothese: 
"Die Mittelwerte von A und B sind verschieden" 
Da der zweiseitige kritische Wert (2,262) grösser ist als die Teststatistik, kann die Nullhypothese nicht verworfen werden. 
Die Beschaffenheit des Datenmaterials reicht also nicht aus um mit 95% Sicherheit behaupten zu können, die Mittelwerte von A und B seien verschieden.  
Hätte man das Signifikanzniveau anstelle 95% auf (100-7,3811) ~ 92,6% gelegt, dann könnte man auch die ungerichtete Nullhypothese verwerfen.
Die Tatsache, dass das Datenmaterial hinreichend Sicherheit für die einseitige Nullhypothese bietet, für die zweiseitige Nullhypothese dagegen nicht, liegt daran, dass bei der einseitigen Formulierung der Fall "Mittelwert von A kleiner als Mittelwert von B" bereits im Vorhinein ausgeschlossen wird, das Datenmaterial also vollständig für die eine Richtung verwendet werden kann.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12</xdr:row>
      <xdr:rowOff>76200</xdr:rowOff>
    </xdr:from>
    <xdr:to>
      <xdr:col>5</xdr:col>
      <xdr:colOff>333375</xdr:colOff>
      <xdr:row>29</xdr:row>
      <xdr:rowOff>114300</xdr:rowOff>
    </xdr:to>
    <xdr:sp>
      <xdr:nvSpPr>
        <xdr:cNvPr id="1" name="TextBox 1"/>
        <xdr:cNvSpPr txBox="1">
          <a:spLocks noChangeArrowheads="1"/>
        </xdr:cNvSpPr>
      </xdr:nvSpPr>
      <xdr:spPr>
        <a:xfrm>
          <a:off x="2609850" y="2076450"/>
          <a:ext cx="2695575" cy="296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Dieser Test entspricht dem Zweistichproben t-Test unter Annahme unterschiedlicher Varianzen und unendlich vielen Freiheitsgraden, was das Selbe ist wie die Bekanntheit beider Varianzen.  
Ergebnis dieses Tests: 
Die Prüfgrösse (Teststatistik z) liegt bei 0,57. 
Dieser Wert ist sowohl für den einseitigen als auch für den zweiseitigen Test kleiner als der jeweilige kritische Wert. 
Man kann also zum Alpha Risiko von 5% weder sagen 
"Die Mittelwerte der beiden Stichproben A und B sind verschieden" (zweiseitig), noch " Mittelwert von A ist grösser als der von B" (einseitig).
</a:t>
          </a:r>
        </a:p>
      </xdr:txBody>
    </xdr:sp>
    <xdr:clientData/>
  </xdr:twoCellAnchor>
  <xdr:twoCellAnchor editAs="oneCell">
    <xdr:from>
      <xdr:col>5</xdr:col>
      <xdr:colOff>419100</xdr:colOff>
      <xdr:row>12</xdr:row>
      <xdr:rowOff>28575</xdr:rowOff>
    </xdr:from>
    <xdr:to>
      <xdr:col>11</xdr:col>
      <xdr:colOff>95250</xdr:colOff>
      <xdr:row>30</xdr:row>
      <xdr:rowOff>123825</xdr:rowOff>
    </xdr:to>
    <xdr:pic>
      <xdr:nvPicPr>
        <xdr:cNvPr id="2" name="Picture 2"/>
        <xdr:cNvPicPr preferRelativeResize="1">
          <a:picLocks noChangeAspect="1"/>
        </xdr:cNvPicPr>
      </xdr:nvPicPr>
      <xdr:blipFill>
        <a:blip r:embed="rId1"/>
        <a:stretch>
          <a:fillRect/>
        </a:stretch>
      </xdr:blipFill>
      <xdr:spPr>
        <a:xfrm>
          <a:off x="5391150" y="2028825"/>
          <a:ext cx="4152900" cy="3181350"/>
        </a:xfrm>
        <a:prstGeom prst="rect">
          <a:avLst/>
        </a:prstGeom>
        <a:noFill/>
        <a:ln w="1" cmpd="sng">
          <a:noFill/>
        </a:ln>
      </xdr:spPr>
    </xdr:pic>
    <xdr:clientData/>
  </xdr:twoCellAnchor>
  <xdr:twoCellAnchor>
    <xdr:from>
      <xdr:col>2</xdr:col>
      <xdr:colOff>419100</xdr:colOff>
      <xdr:row>4</xdr:row>
      <xdr:rowOff>85725</xdr:rowOff>
    </xdr:from>
    <xdr:to>
      <xdr:col>6</xdr:col>
      <xdr:colOff>1276350</xdr:colOff>
      <xdr:row>11</xdr:row>
      <xdr:rowOff>19050</xdr:rowOff>
    </xdr:to>
    <xdr:sp>
      <xdr:nvSpPr>
        <xdr:cNvPr id="3" name="Line 3"/>
        <xdr:cNvSpPr>
          <a:spLocks/>
        </xdr:cNvSpPr>
      </xdr:nvSpPr>
      <xdr:spPr>
        <a:xfrm flipV="1">
          <a:off x="2152650" y="771525"/>
          <a:ext cx="516255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4</xdr:row>
      <xdr:rowOff>85725</xdr:rowOff>
    </xdr:from>
    <xdr:to>
      <xdr:col>5</xdr:col>
      <xdr:colOff>723900</xdr:colOff>
      <xdr:row>11</xdr:row>
      <xdr:rowOff>0</xdr:rowOff>
    </xdr:to>
    <xdr:sp>
      <xdr:nvSpPr>
        <xdr:cNvPr id="4" name="Line 4"/>
        <xdr:cNvSpPr>
          <a:spLocks/>
        </xdr:cNvSpPr>
      </xdr:nvSpPr>
      <xdr:spPr>
        <a:xfrm flipV="1">
          <a:off x="1666875" y="771525"/>
          <a:ext cx="4029075"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85725</xdr:rowOff>
    </xdr:from>
    <xdr:to>
      <xdr:col>14</xdr:col>
      <xdr:colOff>285750</xdr:colOff>
      <xdr:row>13</xdr:row>
      <xdr:rowOff>85725</xdr:rowOff>
    </xdr:to>
    <xdr:pic>
      <xdr:nvPicPr>
        <xdr:cNvPr id="1" name="Picture 1"/>
        <xdr:cNvPicPr preferRelativeResize="1">
          <a:picLocks noChangeAspect="1"/>
        </xdr:cNvPicPr>
      </xdr:nvPicPr>
      <xdr:blipFill>
        <a:blip r:embed="rId1"/>
        <a:stretch>
          <a:fillRect/>
        </a:stretch>
      </xdr:blipFill>
      <xdr:spPr>
        <a:xfrm>
          <a:off x="7058025" y="85725"/>
          <a:ext cx="3657600" cy="2171700"/>
        </a:xfrm>
        <a:prstGeom prst="rect">
          <a:avLst/>
        </a:prstGeom>
        <a:noFill/>
        <a:ln w="1" cmpd="sng">
          <a:noFill/>
        </a:ln>
      </xdr:spPr>
    </xdr:pic>
    <xdr:clientData/>
  </xdr:twoCellAnchor>
  <xdr:twoCellAnchor>
    <xdr:from>
      <xdr:col>0</xdr:col>
      <xdr:colOff>57150</xdr:colOff>
      <xdr:row>30</xdr:row>
      <xdr:rowOff>28575</xdr:rowOff>
    </xdr:from>
    <xdr:to>
      <xdr:col>11</xdr:col>
      <xdr:colOff>219075</xdr:colOff>
      <xdr:row>39</xdr:row>
      <xdr:rowOff>76200</xdr:rowOff>
    </xdr:to>
    <xdr:sp>
      <xdr:nvSpPr>
        <xdr:cNvPr id="2" name="TextBox 2"/>
        <xdr:cNvSpPr txBox="1">
          <a:spLocks noChangeArrowheads="1"/>
        </xdr:cNvSpPr>
      </xdr:nvSpPr>
      <xdr:spPr>
        <a:xfrm>
          <a:off x="57150" y="4991100"/>
          <a:ext cx="9391650" cy="150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Ergebnis dieser Analyse: 
</a:t>
          </a:r>
          <a:r>
            <a:rPr lang="en-US" cap="none" sz="1000" b="0" i="0" u="none" baseline="0">
              <a:latin typeface="Arial"/>
              <a:ea typeface="Arial"/>
              <a:cs typeface="Arial"/>
            </a:rPr>
            <a:t>Die beiden Nullhypothesen "Mittelwerte von A1 und A2 sind gleich" bzw. "Mittelwerte von B1 und B2 sind gleich" können zum Alpharisiko von 0,05 nicht verworfen werden, da die zugehörigen Prüfgrössen F (beide 2) kleiner sind als die beiden zugehörigen kritischen Werte (beide 4,747). 
</a:t>
          </a:r>
          <a:r>
            <a:rPr lang="en-US" cap="none" sz="1000" b="1" i="0" u="none" baseline="0">
              <a:latin typeface="Arial"/>
              <a:ea typeface="Arial"/>
              <a:cs typeface="Arial"/>
            </a:rPr>
            <a:t>
</a:t>
          </a:r>
          <a:r>
            <a:rPr lang="en-US" cap="none" sz="1000" b="0" i="0" u="none" baseline="0">
              <a:latin typeface="Arial"/>
              <a:ea typeface="Arial"/>
              <a:cs typeface="Arial"/>
            </a:rPr>
            <a:t>Die Nullhypothese " Die Mittelwerte der Gruppierungen A1B1+A2B2 und A1B2+A2B1 sind gleich" [--&gt; Wechselwirkung] muss zum Alpharisiko von 0,05  verworfen werden, da die zugehörige Prüfgrösse F (8) grösser ist als der zugehörige kritische Wert (4,747). </a:t>
          </a:r>
          <a:r>
            <a:rPr lang="en-US" cap="none" sz="1000" b="1" i="0" u="none" baseline="0">
              <a:latin typeface="Arial"/>
              <a:ea typeface="Arial"/>
              <a:cs typeface="Arial"/>
            </a:rPr>
            <a:t>
</a:t>
          </a:r>
          <a:r>
            <a:rPr lang="en-US" cap="none" sz="1000" b="0" i="0" u="none" baseline="0">
              <a:latin typeface="Arial"/>
              <a:ea typeface="Arial"/>
              <a:cs typeface="Arial"/>
            </a:rPr>
            <a:t>
Die P-Werte sind diejenigen Alpha Risiken, zu denen man die Nullhypothesen formulieren hätte müssen, damit man sie "gerade noch" hätte verwerfen müssen. 
</a:t>
          </a:r>
        </a:p>
      </xdr:txBody>
    </xdr:sp>
    <xdr:clientData/>
  </xdr:twoCellAnchor>
  <xdr:twoCellAnchor>
    <xdr:from>
      <xdr:col>10</xdr:col>
      <xdr:colOff>85725</xdr:colOff>
      <xdr:row>6</xdr:row>
      <xdr:rowOff>133350</xdr:rowOff>
    </xdr:from>
    <xdr:to>
      <xdr:col>10</xdr:col>
      <xdr:colOff>552450</xdr:colOff>
      <xdr:row>32</xdr:row>
      <xdr:rowOff>95250</xdr:rowOff>
    </xdr:to>
    <xdr:sp>
      <xdr:nvSpPr>
        <xdr:cNvPr id="3" name="Line 5"/>
        <xdr:cNvSpPr>
          <a:spLocks/>
        </xdr:cNvSpPr>
      </xdr:nvSpPr>
      <xdr:spPr>
        <a:xfrm flipV="1">
          <a:off x="8267700" y="1133475"/>
          <a:ext cx="466725" cy="424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25</xdr:row>
      <xdr:rowOff>9525</xdr:rowOff>
    </xdr:from>
    <xdr:to>
      <xdr:col>8</xdr:col>
      <xdr:colOff>647700</xdr:colOff>
      <xdr:row>33</xdr:row>
      <xdr:rowOff>104775</xdr:rowOff>
    </xdr:to>
    <xdr:sp>
      <xdr:nvSpPr>
        <xdr:cNvPr id="4" name="Line 6"/>
        <xdr:cNvSpPr>
          <a:spLocks/>
        </xdr:cNvSpPr>
      </xdr:nvSpPr>
      <xdr:spPr>
        <a:xfrm flipV="1">
          <a:off x="2867025" y="4152900"/>
          <a:ext cx="4686300" cy="14001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1495425</xdr:colOff>
      <xdr:row>25</xdr:row>
      <xdr:rowOff>9525</xdr:rowOff>
    </xdr:from>
    <xdr:to>
      <xdr:col>10</xdr:col>
      <xdr:colOff>152400</xdr:colOff>
      <xdr:row>33</xdr:row>
      <xdr:rowOff>85725</xdr:rowOff>
    </xdr:to>
    <xdr:sp>
      <xdr:nvSpPr>
        <xdr:cNvPr id="5" name="Line 7"/>
        <xdr:cNvSpPr>
          <a:spLocks/>
        </xdr:cNvSpPr>
      </xdr:nvSpPr>
      <xdr:spPr>
        <a:xfrm flipV="1">
          <a:off x="6705600" y="4152900"/>
          <a:ext cx="1628775" cy="13811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26</xdr:row>
      <xdr:rowOff>104775</xdr:rowOff>
    </xdr:from>
    <xdr:to>
      <xdr:col>10</xdr:col>
      <xdr:colOff>723900</xdr:colOff>
      <xdr:row>36</xdr:row>
      <xdr:rowOff>133350</xdr:rowOff>
    </xdr:to>
    <xdr:sp>
      <xdr:nvSpPr>
        <xdr:cNvPr id="6" name="Line 8"/>
        <xdr:cNvSpPr>
          <a:spLocks/>
        </xdr:cNvSpPr>
      </xdr:nvSpPr>
      <xdr:spPr>
        <a:xfrm flipV="1">
          <a:off x="4457700" y="4410075"/>
          <a:ext cx="4448175" cy="1657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26</xdr:row>
      <xdr:rowOff>66675</xdr:rowOff>
    </xdr:from>
    <xdr:to>
      <xdr:col>8</xdr:col>
      <xdr:colOff>685800</xdr:colOff>
      <xdr:row>36</xdr:row>
      <xdr:rowOff>133350</xdr:rowOff>
    </xdr:to>
    <xdr:sp>
      <xdr:nvSpPr>
        <xdr:cNvPr id="7" name="Line 9"/>
        <xdr:cNvSpPr>
          <a:spLocks/>
        </xdr:cNvSpPr>
      </xdr:nvSpPr>
      <xdr:spPr>
        <a:xfrm flipV="1">
          <a:off x="1581150" y="4371975"/>
          <a:ext cx="6010275" cy="1695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23</xdr:row>
      <xdr:rowOff>66675</xdr:rowOff>
    </xdr:from>
    <xdr:to>
      <xdr:col>9</xdr:col>
      <xdr:colOff>266700</xdr:colOff>
      <xdr:row>38</xdr:row>
      <xdr:rowOff>85725</xdr:rowOff>
    </xdr:to>
    <xdr:sp>
      <xdr:nvSpPr>
        <xdr:cNvPr id="8" name="Line 10"/>
        <xdr:cNvSpPr>
          <a:spLocks/>
        </xdr:cNvSpPr>
      </xdr:nvSpPr>
      <xdr:spPr>
        <a:xfrm flipV="1">
          <a:off x="609600" y="3886200"/>
          <a:ext cx="7362825" cy="24574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22</xdr:row>
      <xdr:rowOff>95250</xdr:rowOff>
    </xdr:from>
    <xdr:to>
      <xdr:col>10</xdr:col>
      <xdr:colOff>619125</xdr:colOff>
      <xdr:row>34</xdr:row>
      <xdr:rowOff>85725</xdr:rowOff>
    </xdr:to>
    <xdr:sp>
      <xdr:nvSpPr>
        <xdr:cNvPr id="1" name="TextBox 3"/>
        <xdr:cNvSpPr txBox="1">
          <a:spLocks noChangeArrowheads="1"/>
        </xdr:cNvSpPr>
      </xdr:nvSpPr>
      <xdr:spPr>
        <a:xfrm>
          <a:off x="76200" y="3695700"/>
          <a:ext cx="8610600"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Ergebnis dieser Analyse: 
</a:t>
          </a:r>
          <a:r>
            <a:rPr lang="en-US" cap="none" sz="1000" b="0" i="0" u="none" baseline="0">
              <a:latin typeface="Arial"/>
              <a:ea typeface="Arial"/>
              <a:cs typeface="Arial"/>
            </a:rPr>
            <a:t>Die Nullhypothese  "Mittelwerte von B1, B2, B3 und B4 sind gleich" muss zum Alpharisiko von 0,05  verworfen werden, da die zugehörige Prüfgrössen F (38,67) grösser ist als der zugehörige kritische Wert (9,27). 
Die Nullhypothese  "Mittelwerte von A1und A2 sind gleich" kann zum Alpharisiko von 0,05 nicht verworfen werden, da die zugehörige Prüfgrössen F (1) kleiner ist als der zugehörige kritische Wert (10,12). 
Über eine Wechselwirkung A-B wird nichts ausgesagt, da keine Messwiederholung stattfand.</a:t>
          </a:r>
          <a:r>
            <a:rPr lang="en-US" cap="none" sz="1000" b="1" i="0" u="none" baseline="0">
              <a:latin typeface="Arial"/>
              <a:ea typeface="Arial"/>
              <a:cs typeface="Arial"/>
            </a:rPr>
            <a:t>
</a:t>
          </a:r>
          <a:r>
            <a:rPr lang="en-US" cap="none" sz="1000" b="0" i="0" u="none" baseline="0">
              <a:latin typeface="Arial"/>
              <a:ea typeface="Arial"/>
              <a:cs typeface="Arial"/>
            </a:rPr>
            <a:t>
Die P-Werte sind diejenigen Alpha Risiken, zu denen man die Nullhypothesen formulieren hätte müssen, damit man sie "gerade noch" hätte verwerfen müssen. 
</a:t>
          </a:r>
        </a:p>
      </xdr:txBody>
    </xdr:sp>
    <xdr:clientData/>
  </xdr:twoCellAnchor>
  <xdr:twoCellAnchor editAs="oneCell">
    <xdr:from>
      <xdr:col>9</xdr:col>
      <xdr:colOff>76200</xdr:colOff>
      <xdr:row>0</xdr:row>
      <xdr:rowOff>28575</xdr:rowOff>
    </xdr:from>
    <xdr:to>
      <xdr:col>15</xdr:col>
      <xdr:colOff>390525</xdr:colOff>
      <xdr:row>13</xdr:row>
      <xdr:rowOff>19050</xdr:rowOff>
    </xdr:to>
    <xdr:pic>
      <xdr:nvPicPr>
        <xdr:cNvPr id="2" name="Picture 4"/>
        <xdr:cNvPicPr preferRelativeResize="1">
          <a:picLocks noChangeAspect="1"/>
        </xdr:cNvPicPr>
      </xdr:nvPicPr>
      <xdr:blipFill>
        <a:blip r:embed="rId1"/>
        <a:stretch>
          <a:fillRect/>
        </a:stretch>
      </xdr:blipFill>
      <xdr:spPr>
        <a:xfrm>
          <a:off x="7524750" y="28575"/>
          <a:ext cx="3752850" cy="2114550"/>
        </a:xfrm>
        <a:prstGeom prst="rect">
          <a:avLst/>
        </a:prstGeom>
        <a:noFill/>
        <a:ln w="1" cmpd="sng">
          <a:noFill/>
        </a:ln>
      </xdr:spPr>
    </xdr:pic>
    <xdr:clientData/>
  </xdr:twoCellAnchor>
  <xdr:twoCellAnchor>
    <xdr:from>
      <xdr:col>7</xdr:col>
      <xdr:colOff>790575</xdr:colOff>
      <xdr:row>6</xdr:row>
      <xdr:rowOff>38100</xdr:rowOff>
    </xdr:from>
    <xdr:to>
      <xdr:col>10</xdr:col>
      <xdr:colOff>9525</xdr:colOff>
      <xdr:row>25</xdr:row>
      <xdr:rowOff>19050</xdr:rowOff>
    </xdr:to>
    <xdr:sp>
      <xdr:nvSpPr>
        <xdr:cNvPr id="3" name="Line 5"/>
        <xdr:cNvSpPr>
          <a:spLocks/>
        </xdr:cNvSpPr>
      </xdr:nvSpPr>
      <xdr:spPr>
        <a:xfrm flipV="1">
          <a:off x="5629275" y="1019175"/>
          <a:ext cx="2447925" cy="3086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15</xdr:row>
      <xdr:rowOff>76200</xdr:rowOff>
    </xdr:from>
    <xdr:to>
      <xdr:col>8</xdr:col>
      <xdr:colOff>161925</xdr:colOff>
      <xdr:row>26</xdr:row>
      <xdr:rowOff>9525</xdr:rowOff>
    </xdr:to>
    <xdr:sp>
      <xdr:nvSpPr>
        <xdr:cNvPr id="4" name="Line 6"/>
        <xdr:cNvSpPr>
          <a:spLocks/>
        </xdr:cNvSpPr>
      </xdr:nvSpPr>
      <xdr:spPr>
        <a:xfrm flipV="1">
          <a:off x="1104900" y="2533650"/>
          <a:ext cx="5629275"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15</xdr:row>
      <xdr:rowOff>76200</xdr:rowOff>
    </xdr:from>
    <xdr:to>
      <xdr:col>10</xdr:col>
      <xdr:colOff>476250</xdr:colOff>
      <xdr:row>26</xdr:row>
      <xdr:rowOff>9525</xdr:rowOff>
    </xdr:to>
    <xdr:sp>
      <xdr:nvSpPr>
        <xdr:cNvPr id="5" name="Line 7"/>
        <xdr:cNvSpPr>
          <a:spLocks/>
        </xdr:cNvSpPr>
      </xdr:nvSpPr>
      <xdr:spPr>
        <a:xfrm flipV="1">
          <a:off x="4210050" y="2533650"/>
          <a:ext cx="4333875"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14</xdr:row>
      <xdr:rowOff>38100</xdr:rowOff>
    </xdr:from>
    <xdr:to>
      <xdr:col>9</xdr:col>
      <xdr:colOff>295275</xdr:colOff>
      <xdr:row>33</xdr:row>
      <xdr:rowOff>19050</xdr:rowOff>
    </xdr:to>
    <xdr:sp>
      <xdr:nvSpPr>
        <xdr:cNvPr id="6" name="Line 8"/>
        <xdr:cNvSpPr>
          <a:spLocks/>
        </xdr:cNvSpPr>
      </xdr:nvSpPr>
      <xdr:spPr>
        <a:xfrm flipV="1">
          <a:off x="657225" y="2333625"/>
          <a:ext cx="7086600" cy="3067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0</xdr:row>
      <xdr:rowOff>85725</xdr:rowOff>
    </xdr:from>
    <xdr:to>
      <xdr:col>14</xdr:col>
      <xdr:colOff>304800</xdr:colOff>
      <xdr:row>13</xdr:row>
      <xdr:rowOff>104775</xdr:rowOff>
    </xdr:to>
    <xdr:pic>
      <xdr:nvPicPr>
        <xdr:cNvPr id="1" name="Picture 2"/>
        <xdr:cNvPicPr preferRelativeResize="1">
          <a:picLocks noChangeAspect="1"/>
        </xdr:cNvPicPr>
      </xdr:nvPicPr>
      <xdr:blipFill>
        <a:blip r:embed="rId1"/>
        <a:stretch>
          <a:fillRect/>
        </a:stretch>
      </xdr:blipFill>
      <xdr:spPr>
        <a:xfrm>
          <a:off x="4000500" y="85725"/>
          <a:ext cx="3676650" cy="2133600"/>
        </a:xfrm>
        <a:prstGeom prst="rect">
          <a:avLst/>
        </a:prstGeom>
        <a:noFill/>
        <a:ln w="1" cmpd="sng">
          <a:noFill/>
        </a:ln>
      </xdr:spPr>
    </xdr:pic>
    <xdr:clientData/>
  </xdr:twoCellAnchor>
  <xdr:twoCellAnchor>
    <xdr:from>
      <xdr:col>0</xdr:col>
      <xdr:colOff>209550</xdr:colOff>
      <xdr:row>16</xdr:row>
      <xdr:rowOff>114300</xdr:rowOff>
    </xdr:from>
    <xdr:to>
      <xdr:col>8</xdr:col>
      <xdr:colOff>57150</xdr:colOff>
      <xdr:row>29</xdr:row>
      <xdr:rowOff>47625</xdr:rowOff>
    </xdr:to>
    <xdr:sp>
      <xdr:nvSpPr>
        <xdr:cNvPr id="2" name="TextBox 3"/>
        <xdr:cNvSpPr txBox="1">
          <a:spLocks noChangeArrowheads="1"/>
        </xdr:cNvSpPr>
      </xdr:nvSpPr>
      <xdr:spPr>
        <a:xfrm>
          <a:off x="209550" y="2724150"/>
          <a:ext cx="459105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Ergebnis dieser Analyse: </a:t>
          </a:r>
          <a:r>
            <a:rPr lang="en-US" cap="none" sz="1000" b="0" i="0" u="none" baseline="0">
              <a:latin typeface="Arial"/>
              <a:ea typeface="Arial"/>
              <a:cs typeface="Arial"/>
            </a:rPr>
            <a:t>
</a:t>
          </a:r>
          <a:r>
            <a:rPr lang="en-US" cap="none" sz="1000" b="0" i="1" u="none" baseline="0">
              <a:latin typeface="Arial"/>
              <a:ea typeface="Arial"/>
              <a:cs typeface="Arial"/>
            </a:rPr>
            <a:t>{Der mögliche Wertebereich von Korrelationskoeffizienten reicht von -1 bis +1}</a:t>
          </a:r>
          <a:r>
            <a:rPr lang="en-US" cap="none" sz="1000" b="0" i="0" u="none" baseline="0">
              <a:latin typeface="Arial"/>
              <a:ea typeface="Arial"/>
              <a:cs typeface="Arial"/>
            </a:rPr>
            <a:t>
Länge korreliert mit Breite relativ stark (0,768). 
Länge antikorreliert mit Höhe stark (-0,855).  
Länge korreliert mit Volumen mässig (0,44).
Breite antikorreliert mit Höhe mässig (-0,430) 
Breite korreliert mit Volumen relativ stark (0,696)  
Höhe korreliert mit Volumen praktisch nicht (0,003) </a:t>
          </a:r>
        </a:p>
      </xdr:txBody>
    </xdr:sp>
    <xdr:clientData/>
  </xdr:twoCellAnchor>
  <xdr:twoCellAnchor editAs="oneCell">
    <xdr:from>
      <xdr:col>8</xdr:col>
      <xdr:colOff>266700</xdr:colOff>
      <xdr:row>17</xdr:row>
      <xdr:rowOff>47625</xdr:rowOff>
    </xdr:from>
    <xdr:to>
      <xdr:col>13</xdr:col>
      <xdr:colOff>190500</xdr:colOff>
      <xdr:row>23</xdr:row>
      <xdr:rowOff>38100</xdr:rowOff>
    </xdr:to>
    <xdr:pic>
      <xdr:nvPicPr>
        <xdr:cNvPr id="3" name="Picture 4"/>
        <xdr:cNvPicPr preferRelativeResize="1">
          <a:picLocks noChangeAspect="1"/>
        </xdr:cNvPicPr>
      </xdr:nvPicPr>
      <xdr:blipFill>
        <a:blip r:embed="rId2"/>
        <a:stretch>
          <a:fillRect/>
        </a:stretch>
      </xdr:blipFill>
      <xdr:spPr>
        <a:xfrm>
          <a:off x="5010150" y="2819400"/>
          <a:ext cx="2114550" cy="96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104775</xdr:rowOff>
    </xdr:from>
    <xdr:to>
      <xdr:col>16</xdr:col>
      <xdr:colOff>381000</xdr:colOff>
      <xdr:row>14</xdr:row>
      <xdr:rowOff>0</xdr:rowOff>
    </xdr:to>
    <xdr:pic>
      <xdr:nvPicPr>
        <xdr:cNvPr id="1" name="Picture 1"/>
        <xdr:cNvPicPr preferRelativeResize="1">
          <a:picLocks noChangeAspect="1"/>
        </xdr:cNvPicPr>
      </xdr:nvPicPr>
      <xdr:blipFill>
        <a:blip r:embed="rId1"/>
        <a:stretch>
          <a:fillRect/>
        </a:stretch>
      </xdr:blipFill>
      <xdr:spPr>
        <a:xfrm>
          <a:off x="5200650" y="104775"/>
          <a:ext cx="3676650" cy="2171700"/>
        </a:xfrm>
        <a:prstGeom prst="rect">
          <a:avLst/>
        </a:prstGeom>
        <a:noFill/>
        <a:ln w="1" cmpd="sng">
          <a:noFill/>
        </a:ln>
      </xdr:spPr>
    </xdr:pic>
    <xdr:clientData/>
  </xdr:twoCellAnchor>
  <xdr:twoCellAnchor>
    <xdr:from>
      <xdr:col>0</xdr:col>
      <xdr:colOff>171450</xdr:colOff>
      <xdr:row>21</xdr:row>
      <xdr:rowOff>0</xdr:rowOff>
    </xdr:from>
    <xdr:to>
      <xdr:col>9</xdr:col>
      <xdr:colOff>95250</xdr:colOff>
      <xdr:row>28</xdr:row>
      <xdr:rowOff>47625</xdr:rowOff>
    </xdr:to>
    <xdr:sp>
      <xdr:nvSpPr>
        <xdr:cNvPr id="2" name="TextBox 2"/>
        <xdr:cNvSpPr txBox="1">
          <a:spLocks noChangeArrowheads="1"/>
        </xdr:cNvSpPr>
      </xdr:nvSpPr>
      <xdr:spPr>
        <a:xfrm>
          <a:off x="171450" y="3419475"/>
          <a:ext cx="495300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Ergebnis dieser Analyse: </a:t>
          </a:r>
          <a:r>
            <a:rPr lang="en-US" cap="none" sz="1000" b="0" i="0" u="none" baseline="0">
              <a:latin typeface="Arial"/>
              <a:ea typeface="Arial"/>
              <a:cs typeface="Arial"/>
            </a:rPr>
            <a:t>
Als Ergebnis liefert Excel die Varianz-Kovarianz- Matrix. 
Dies entspricht sinngemäss der Korrelationsmatrix; die Werte werden aber nicht durch das Produkt beider zugehöriger Standardabweichungen geteilt.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1066800</xdr:colOff>
      <xdr:row>0</xdr:row>
      <xdr:rowOff>0</xdr:rowOff>
    </xdr:from>
    <xdr:to>
      <xdr:col>8</xdr:col>
      <xdr:colOff>647700</xdr:colOff>
      <xdr:row>19</xdr:row>
      <xdr:rowOff>57150</xdr:rowOff>
    </xdr:to>
    <xdr:pic>
      <xdr:nvPicPr>
        <xdr:cNvPr id="1" name="Picture 1"/>
        <xdr:cNvPicPr preferRelativeResize="1">
          <a:picLocks noChangeAspect="1"/>
        </xdr:cNvPicPr>
      </xdr:nvPicPr>
      <xdr:blipFill>
        <a:blip r:embed="rId1"/>
        <a:stretch>
          <a:fillRect/>
        </a:stretch>
      </xdr:blipFill>
      <xdr:spPr>
        <a:xfrm>
          <a:off x="5372100" y="0"/>
          <a:ext cx="3752850" cy="31432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0</xdr:row>
      <xdr:rowOff>19050</xdr:rowOff>
    </xdr:from>
    <xdr:to>
      <xdr:col>25</xdr:col>
      <xdr:colOff>38100</xdr:colOff>
      <xdr:row>16</xdr:row>
      <xdr:rowOff>19050</xdr:rowOff>
    </xdr:to>
    <xdr:graphicFrame>
      <xdr:nvGraphicFramePr>
        <xdr:cNvPr id="1" name="Chart 5"/>
        <xdr:cNvGraphicFramePr/>
      </xdr:nvGraphicFramePr>
      <xdr:xfrm>
        <a:off x="2914650" y="19050"/>
        <a:ext cx="5695950" cy="2590800"/>
      </xdr:xfrm>
      <a:graphic>
        <a:graphicData uri="http://schemas.openxmlformats.org/drawingml/2006/chart">
          <c:chart xmlns:c="http://schemas.openxmlformats.org/drawingml/2006/chart" r:id="rId1"/>
        </a:graphicData>
      </a:graphic>
    </xdr:graphicFrame>
    <xdr:clientData/>
  </xdr:twoCellAnchor>
  <xdr:twoCellAnchor editAs="oneCell">
    <xdr:from>
      <xdr:col>13</xdr:col>
      <xdr:colOff>95250</xdr:colOff>
      <xdr:row>16</xdr:row>
      <xdr:rowOff>57150</xdr:rowOff>
    </xdr:from>
    <xdr:to>
      <xdr:col>24</xdr:col>
      <xdr:colOff>19050</xdr:colOff>
      <xdr:row>30</xdr:row>
      <xdr:rowOff>19050</xdr:rowOff>
    </xdr:to>
    <xdr:pic>
      <xdr:nvPicPr>
        <xdr:cNvPr id="2" name="Picture 6"/>
        <xdr:cNvPicPr preferRelativeResize="1">
          <a:picLocks noChangeAspect="1"/>
        </xdr:cNvPicPr>
      </xdr:nvPicPr>
      <xdr:blipFill>
        <a:blip r:embed="rId2"/>
        <a:stretch>
          <a:fillRect/>
        </a:stretch>
      </xdr:blipFill>
      <xdr:spPr>
        <a:xfrm>
          <a:off x="4552950" y="2647950"/>
          <a:ext cx="3695700" cy="2228850"/>
        </a:xfrm>
        <a:prstGeom prst="rect">
          <a:avLst/>
        </a:prstGeom>
        <a:noFill/>
        <a:ln w="1" cmpd="sng">
          <a:noFill/>
        </a:ln>
      </xdr:spPr>
    </xdr:pic>
    <xdr:clientData/>
  </xdr:twoCellAnchor>
  <xdr:twoCellAnchor>
    <xdr:from>
      <xdr:col>0</xdr:col>
      <xdr:colOff>209550</xdr:colOff>
      <xdr:row>20</xdr:row>
      <xdr:rowOff>142875</xdr:rowOff>
    </xdr:from>
    <xdr:to>
      <xdr:col>12</xdr:col>
      <xdr:colOff>76200</xdr:colOff>
      <xdr:row>29</xdr:row>
      <xdr:rowOff>114300</xdr:rowOff>
    </xdr:to>
    <xdr:sp>
      <xdr:nvSpPr>
        <xdr:cNvPr id="3" name="TextBox 7"/>
        <xdr:cNvSpPr txBox="1">
          <a:spLocks noChangeArrowheads="1"/>
        </xdr:cNvSpPr>
      </xdr:nvSpPr>
      <xdr:spPr>
        <a:xfrm>
          <a:off x="209550" y="3381375"/>
          <a:ext cx="3981450"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Anmerkungen: </a:t>
          </a:r>
          <a:r>
            <a:rPr lang="en-US" cap="none" sz="1000" b="0" i="0" u="none" baseline="0">
              <a:latin typeface="Arial"/>
              <a:ea typeface="Arial"/>
              <a:cs typeface="Arial"/>
            </a:rPr>
            <a:t>
Dem Verfasser ist nicht bekannt, weshalb der Standardfehler sich ausgerechnet aus genau den 3 letzten Werten ergeben soll. 
Unter "Prognose" wird hier der geglättete Verlauf verstanden.</a:t>
          </a:r>
        </a:p>
      </xdr:txBody>
    </xdr:sp>
    <xdr:clientData/>
  </xdr:twoCellAnchor>
  <xdr:twoCellAnchor>
    <xdr:from>
      <xdr:col>5</xdr:col>
      <xdr:colOff>238125</xdr:colOff>
      <xdr:row>10</xdr:row>
      <xdr:rowOff>47625</xdr:rowOff>
    </xdr:from>
    <xdr:to>
      <xdr:col>8</xdr:col>
      <xdr:colOff>314325</xdr:colOff>
      <xdr:row>23</xdr:row>
      <xdr:rowOff>19050</xdr:rowOff>
    </xdr:to>
    <xdr:sp>
      <xdr:nvSpPr>
        <xdr:cNvPr id="4" name="Line 10"/>
        <xdr:cNvSpPr>
          <a:spLocks/>
        </xdr:cNvSpPr>
      </xdr:nvSpPr>
      <xdr:spPr>
        <a:xfrm flipH="1" flipV="1">
          <a:off x="1952625" y="1666875"/>
          <a:ext cx="1104900" cy="2076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23</xdr:row>
      <xdr:rowOff>95250</xdr:rowOff>
    </xdr:from>
    <xdr:to>
      <xdr:col>17</xdr:col>
      <xdr:colOff>238125</xdr:colOff>
      <xdr:row>27</xdr:row>
      <xdr:rowOff>152400</xdr:rowOff>
    </xdr:to>
    <xdr:sp>
      <xdr:nvSpPr>
        <xdr:cNvPr id="5" name="Line 11"/>
        <xdr:cNvSpPr>
          <a:spLocks/>
        </xdr:cNvSpPr>
      </xdr:nvSpPr>
      <xdr:spPr>
        <a:xfrm>
          <a:off x="3076575" y="3819525"/>
          <a:ext cx="299085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12</xdr:row>
      <xdr:rowOff>0</xdr:rowOff>
    </xdr:from>
    <xdr:to>
      <xdr:col>9</xdr:col>
      <xdr:colOff>133350</xdr:colOff>
      <xdr:row>26</xdr:row>
      <xdr:rowOff>19050</xdr:rowOff>
    </xdr:to>
    <xdr:pic>
      <xdr:nvPicPr>
        <xdr:cNvPr id="1" name="Picture 1"/>
        <xdr:cNvPicPr preferRelativeResize="1">
          <a:picLocks noChangeAspect="1"/>
        </xdr:cNvPicPr>
      </xdr:nvPicPr>
      <xdr:blipFill>
        <a:blip r:embed="rId1"/>
        <a:stretch>
          <a:fillRect/>
        </a:stretch>
      </xdr:blipFill>
      <xdr:spPr>
        <a:xfrm>
          <a:off x="4076700" y="1981200"/>
          <a:ext cx="3638550" cy="2286000"/>
        </a:xfrm>
        <a:prstGeom prst="rect">
          <a:avLst/>
        </a:prstGeom>
        <a:noFill/>
        <a:ln w="1" cmpd="sng">
          <a:noFill/>
        </a:ln>
      </xdr:spPr>
    </xdr:pic>
    <xdr:clientData/>
  </xdr:twoCellAnchor>
  <xdr:twoCellAnchor>
    <xdr:from>
      <xdr:col>0</xdr:col>
      <xdr:colOff>247650</xdr:colOff>
      <xdr:row>12</xdr:row>
      <xdr:rowOff>142875</xdr:rowOff>
    </xdr:from>
    <xdr:to>
      <xdr:col>4</xdr:col>
      <xdr:colOff>1600200</xdr:colOff>
      <xdr:row>29</xdr:row>
      <xdr:rowOff>76200</xdr:rowOff>
    </xdr:to>
    <xdr:sp>
      <xdr:nvSpPr>
        <xdr:cNvPr id="2" name="TextBox 2"/>
        <xdr:cNvSpPr txBox="1">
          <a:spLocks noChangeArrowheads="1"/>
        </xdr:cNvSpPr>
      </xdr:nvSpPr>
      <xdr:spPr>
        <a:xfrm>
          <a:off x="247650" y="2124075"/>
          <a:ext cx="3257550"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Ergebnis dieser Analyse: 
</a:t>
          </a:r>
          <a:r>
            <a:rPr lang="en-US" cap="none" sz="1000" b="0" i="0" u="none" baseline="0">
              <a:latin typeface="Arial"/>
              <a:ea typeface="Arial"/>
              <a:cs typeface="Arial"/>
            </a:rPr>
            <a:t>Die Nullhypothese "Die Varianzen beider Stichproben sind gleich" muss zum Alpharisiko von 0,05 verworfen werden, da die Prüfgrösse (F) (=12,27) grösser ist als der kritische Wert (=3,438). 
Hätte man zum Alpharisiko 0,00094 getestet, dann hätte man die Nullhypothese gerade noch beibehalten müssen. </a:t>
          </a:r>
        </a:p>
      </xdr:txBody>
    </xdr:sp>
    <xdr:clientData/>
  </xdr:twoCellAnchor>
  <xdr:twoCellAnchor>
    <xdr:from>
      <xdr:col>4</xdr:col>
      <xdr:colOff>152400</xdr:colOff>
      <xdr:row>9</xdr:row>
      <xdr:rowOff>85725</xdr:rowOff>
    </xdr:from>
    <xdr:to>
      <xdr:col>5</xdr:col>
      <xdr:colOff>495300</xdr:colOff>
      <xdr:row>20</xdr:row>
      <xdr:rowOff>28575</xdr:rowOff>
    </xdr:to>
    <xdr:sp>
      <xdr:nvSpPr>
        <xdr:cNvPr id="3" name="Line 4"/>
        <xdr:cNvSpPr>
          <a:spLocks/>
        </xdr:cNvSpPr>
      </xdr:nvSpPr>
      <xdr:spPr>
        <a:xfrm flipV="1">
          <a:off x="2057400" y="1571625"/>
          <a:ext cx="2514600" cy="1733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8</xdr:row>
      <xdr:rowOff>95250</xdr:rowOff>
    </xdr:from>
    <xdr:to>
      <xdr:col>5</xdr:col>
      <xdr:colOff>514350</xdr:colOff>
      <xdr:row>17</xdr:row>
      <xdr:rowOff>57150</xdr:rowOff>
    </xdr:to>
    <xdr:sp>
      <xdr:nvSpPr>
        <xdr:cNvPr id="4" name="Line 5"/>
        <xdr:cNvSpPr>
          <a:spLocks/>
        </xdr:cNvSpPr>
      </xdr:nvSpPr>
      <xdr:spPr>
        <a:xfrm flipV="1">
          <a:off x="1066800" y="1419225"/>
          <a:ext cx="35242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1428750</xdr:colOff>
      <xdr:row>10</xdr:row>
      <xdr:rowOff>76200</xdr:rowOff>
    </xdr:from>
    <xdr:to>
      <xdr:col>5</xdr:col>
      <xdr:colOff>533400</xdr:colOff>
      <xdr:row>17</xdr:row>
      <xdr:rowOff>76200</xdr:rowOff>
    </xdr:to>
    <xdr:sp>
      <xdr:nvSpPr>
        <xdr:cNvPr id="5" name="Line 6"/>
        <xdr:cNvSpPr>
          <a:spLocks/>
        </xdr:cNvSpPr>
      </xdr:nvSpPr>
      <xdr:spPr>
        <a:xfrm flipV="1">
          <a:off x="3333750" y="1724025"/>
          <a:ext cx="12763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5</xdr:row>
      <xdr:rowOff>104775</xdr:rowOff>
    </xdr:from>
    <xdr:to>
      <xdr:col>4</xdr:col>
      <xdr:colOff>666750</xdr:colOff>
      <xdr:row>15</xdr:row>
      <xdr:rowOff>19050</xdr:rowOff>
    </xdr:to>
    <xdr:sp>
      <xdr:nvSpPr>
        <xdr:cNvPr id="6" name="Line 7"/>
        <xdr:cNvSpPr>
          <a:spLocks/>
        </xdr:cNvSpPr>
      </xdr:nvSpPr>
      <xdr:spPr>
        <a:xfrm flipV="1">
          <a:off x="1695450" y="942975"/>
          <a:ext cx="876300" cy="1543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16</xdr:row>
      <xdr:rowOff>66675</xdr:rowOff>
    </xdr:from>
    <xdr:to>
      <xdr:col>5</xdr:col>
      <xdr:colOff>57150</xdr:colOff>
      <xdr:row>19</xdr:row>
      <xdr:rowOff>0</xdr:rowOff>
    </xdr:to>
    <xdr:sp>
      <xdr:nvSpPr>
        <xdr:cNvPr id="7" name="Line 8"/>
        <xdr:cNvSpPr>
          <a:spLocks/>
        </xdr:cNvSpPr>
      </xdr:nvSpPr>
      <xdr:spPr>
        <a:xfrm>
          <a:off x="2381250" y="2695575"/>
          <a:ext cx="1752600" cy="419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142875</xdr:rowOff>
    </xdr:from>
    <xdr:to>
      <xdr:col>5</xdr:col>
      <xdr:colOff>9525</xdr:colOff>
      <xdr:row>30</xdr:row>
      <xdr:rowOff>152400</xdr:rowOff>
    </xdr:to>
    <xdr:pic>
      <xdr:nvPicPr>
        <xdr:cNvPr id="1" name="Picture 3"/>
        <xdr:cNvPicPr preferRelativeResize="1">
          <a:picLocks noChangeAspect="1"/>
        </xdr:cNvPicPr>
      </xdr:nvPicPr>
      <xdr:blipFill>
        <a:blip r:embed="rId1"/>
        <a:stretch>
          <a:fillRect/>
        </a:stretch>
      </xdr:blipFill>
      <xdr:spPr>
        <a:xfrm>
          <a:off x="0" y="1762125"/>
          <a:ext cx="3676650" cy="3257550"/>
        </a:xfrm>
        <a:prstGeom prst="rect">
          <a:avLst/>
        </a:prstGeom>
        <a:noFill/>
        <a:ln w="1" cmpd="sng">
          <a:noFill/>
        </a:ln>
      </xdr:spPr>
    </xdr:pic>
    <xdr:clientData/>
  </xdr:twoCellAnchor>
  <xdr:twoCellAnchor>
    <xdr:from>
      <xdr:col>0</xdr:col>
      <xdr:colOff>257175</xdr:colOff>
      <xdr:row>2</xdr:row>
      <xdr:rowOff>9525</xdr:rowOff>
    </xdr:from>
    <xdr:to>
      <xdr:col>4</xdr:col>
      <xdr:colOff>200025</xdr:colOff>
      <xdr:row>4</xdr:row>
      <xdr:rowOff>123825</xdr:rowOff>
    </xdr:to>
    <xdr:sp>
      <xdr:nvSpPr>
        <xdr:cNvPr id="2" name="TextBox 6"/>
        <xdr:cNvSpPr txBox="1">
          <a:spLocks noChangeArrowheads="1"/>
        </xdr:cNvSpPr>
      </xdr:nvSpPr>
      <xdr:spPr>
        <a:xfrm>
          <a:off x="257175" y="333375"/>
          <a:ext cx="2876550" cy="4381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Zufallszahlengenerierung</a:t>
          </a:r>
        </a:p>
      </xdr:txBody>
    </xdr:sp>
    <xdr:clientData/>
  </xdr:twoCellAnchor>
  <xdr:twoCellAnchor>
    <xdr:from>
      <xdr:col>7</xdr:col>
      <xdr:colOff>333375</xdr:colOff>
      <xdr:row>1</xdr:row>
      <xdr:rowOff>152400</xdr:rowOff>
    </xdr:from>
    <xdr:to>
      <xdr:col>10</xdr:col>
      <xdr:colOff>180975</xdr:colOff>
      <xdr:row>4</xdr:row>
      <xdr:rowOff>104775</xdr:rowOff>
    </xdr:to>
    <xdr:sp>
      <xdr:nvSpPr>
        <xdr:cNvPr id="3" name="TextBox 7"/>
        <xdr:cNvSpPr txBox="1">
          <a:spLocks noChangeArrowheads="1"/>
        </xdr:cNvSpPr>
      </xdr:nvSpPr>
      <xdr:spPr>
        <a:xfrm>
          <a:off x="6143625" y="314325"/>
          <a:ext cx="1504950" cy="4381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Histogramm</a:t>
          </a:r>
        </a:p>
      </xdr:txBody>
    </xdr:sp>
    <xdr:clientData/>
  </xdr:twoCellAnchor>
  <xdr:twoCellAnchor>
    <xdr:from>
      <xdr:col>0</xdr:col>
      <xdr:colOff>28575</xdr:colOff>
      <xdr:row>31</xdr:row>
      <xdr:rowOff>152400</xdr:rowOff>
    </xdr:from>
    <xdr:to>
      <xdr:col>4</xdr:col>
      <xdr:colOff>638175</xdr:colOff>
      <xdr:row>37</xdr:row>
      <xdr:rowOff>104775</xdr:rowOff>
    </xdr:to>
    <xdr:sp>
      <xdr:nvSpPr>
        <xdr:cNvPr id="4" name="TextBox 8"/>
        <xdr:cNvSpPr txBox="1">
          <a:spLocks noChangeArrowheads="1"/>
        </xdr:cNvSpPr>
      </xdr:nvSpPr>
      <xdr:spPr>
        <a:xfrm>
          <a:off x="28575" y="5200650"/>
          <a:ext cx="354330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Hier wurden 5 Spalten zu je 1000 standardnormalverteilte Zufallszahlen generiert. </a:t>
          </a:r>
        </a:p>
      </xdr:txBody>
    </xdr:sp>
    <xdr:clientData/>
  </xdr:twoCellAnchor>
  <xdr:twoCellAnchor>
    <xdr:from>
      <xdr:col>7</xdr:col>
      <xdr:colOff>38100</xdr:colOff>
      <xdr:row>37</xdr:row>
      <xdr:rowOff>142875</xdr:rowOff>
    </xdr:from>
    <xdr:to>
      <xdr:col>16</xdr:col>
      <xdr:colOff>342900</xdr:colOff>
      <xdr:row>40</xdr:row>
      <xdr:rowOff>0</xdr:rowOff>
    </xdr:to>
    <xdr:sp>
      <xdr:nvSpPr>
        <xdr:cNvPr id="5" name="TextBox 9"/>
        <xdr:cNvSpPr txBox="1">
          <a:spLocks noChangeArrowheads="1"/>
        </xdr:cNvSpPr>
      </xdr:nvSpPr>
      <xdr:spPr>
        <a:xfrm>
          <a:off x="5848350" y="6286500"/>
          <a:ext cx="552450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Hier wurde aus den links generierten Zufallszahlen ein Histogramm gebildet. </a:t>
          </a:r>
        </a:p>
      </xdr:txBody>
    </xdr:sp>
    <xdr:clientData/>
  </xdr:twoCellAnchor>
  <xdr:twoCellAnchor>
    <xdr:from>
      <xdr:col>6</xdr:col>
      <xdr:colOff>47625</xdr:colOff>
      <xdr:row>19</xdr:row>
      <xdr:rowOff>76200</xdr:rowOff>
    </xdr:from>
    <xdr:to>
      <xdr:col>18</xdr:col>
      <xdr:colOff>238125</xdr:colOff>
      <xdr:row>37</xdr:row>
      <xdr:rowOff>0</xdr:rowOff>
    </xdr:to>
    <xdr:graphicFrame>
      <xdr:nvGraphicFramePr>
        <xdr:cNvPr id="6" name="Chart 11"/>
        <xdr:cNvGraphicFramePr/>
      </xdr:nvGraphicFramePr>
      <xdr:xfrm>
        <a:off x="5381625" y="3162300"/>
        <a:ext cx="6838950" cy="2981325"/>
      </xdr:xfrm>
      <a:graphic>
        <a:graphicData uri="http://schemas.openxmlformats.org/drawingml/2006/chart">
          <c:chart xmlns:c="http://schemas.openxmlformats.org/drawingml/2006/chart" r:id="rId2"/>
        </a:graphicData>
      </a:graphic>
    </xdr:graphicFrame>
    <xdr:clientData/>
  </xdr:twoCellAnchor>
  <xdr:twoCellAnchor editAs="oneCell">
    <xdr:from>
      <xdr:col>11</xdr:col>
      <xdr:colOff>38100</xdr:colOff>
      <xdr:row>0</xdr:row>
      <xdr:rowOff>0</xdr:rowOff>
    </xdr:from>
    <xdr:to>
      <xdr:col>17</xdr:col>
      <xdr:colOff>419100</xdr:colOff>
      <xdr:row>16</xdr:row>
      <xdr:rowOff>76200</xdr:rowOff>
    </xdr:to>
    <xdr:pic>
      <xdr:nvPicPr>
        <xdr:cNvPr id="7" name="Picture 12"/>
        <xdr:cNvPicPr preferRelativeResize="1">
          <a:picLocks noChangeAspect="1"/>
        </xdr:cNvPicPr>
      </xdr:nvPicPr>
      <xdr:blipFill>
        <a:blip r:embed="rId3"/>
        <a:stretch>
          <a:fillRect/>
        </a:stretch>
      </xdr:blipFill>
      <xdr:spPr>
        <a:xfrm>
          <a:off x="8248650" y="0"/>
          <a:ext cx="3676650" cy="2667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iter1.com/Glossar/Glossar_detailliert_Inhalt.htm#Pr&#252;fgr&#246;sse" TargetMode="External" /><Relationship Id="rId2" Type="http://schemas.openxmlformats.org/officeDocument/2006/relationships/hyperlink" Target="http://www.reiter1.com/Glossar/Glossar_detailliert_Inhalt.htm#p-Wert" TargetMode="External" /><Relationship Id="rId3" Type="http://schemas.openxmlformats.org/officeDocument/2006/relationships/hyperlink" Target="http://www.reiter1.com/Glossar/Glossar_detailliert_Inhalt.htm#Kritischer%20Wert" TargetMode="External" /><Relationship Id="rId4" Type="http://schemas.openxmlformats.org/officeDocument/2006/relationships/hyperlink" Target="http://www.reiter1.com/Glossar/Glossar_detailliert_Inhalt.htm#Freiheitsgrad" TargetMode="External" /><Relationship Id="rId5" Type="http://schemas.openxmlformats.org/officeDocument/2006/relationships/hyperlink" Target="http://www.reiter1.com/Glossar/Glossar_detailliert_Inhalt.htm#Mittlere%20Quadratesumme" TargetMode="External" /><Relationship Id="rId6" Type="http://schemas.openxmlformats.org/officeDocument/2006/relationships/hyperlink" Target="http://www.reiter1.com/Glossar/Glossar_detailliert_Inhalt.htm#ANOVA" TargetMode="External" /><Relationship Id="rId7" Type="http://schemas.openxmlformats.org/officeDocument/2006/relationships/hyperlink" Target="http://www.reiter1.com/Glossar/Glossar_detailliert_Inhalt.htm#Varianz"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reiter1.com/Glossar/Glossar_detailliert_Inhalt.htm#Gleitender_Durchschnitt__" TargetMode="External" /><Relationship Id="rId2" Type="http://schemas.openxmlformats.org/officeDocument/2006/relationships/hyperlink" Target="http://www.reiter1.com/Glossar/Glossar_detailliert_Inhalt.htm#Standardfehler" TargetMode="Externa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reiter1.com/Glossar/Glossar_detailliert_Inhalt.htm#Rang" TargetMode="External" /><Relationship Id="rId2" Type="http://schemas.openxmlformats.org/officeDocument/2006/relationships/hyperlink" Target="http://www.reiter1.com/Glossar/Glossar_detailliert_Inhalt.htm#Quantil" TargetMode="Externa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reiter1.com/Glossar/RGP_Regression.xls" TargetMode="External" /><Relationship Id="rId2" Type="http://schemas.openxmlformats.org/officeDocument/2006/relationships/hyperlink" Target="http://www.reiter1.com/Glossar/Regression.xls" TargetMode="External" /><Relationship Id="rId3" Type="http://schemas.openxmlformats.org/officeDocument/2006/relationships/hyperlink" Target="http://www.reiter1.com/Glossar/Glossar_detailliert_Inhalt.htm#ANOVA" TargetMode="External" /><Relationship Id="rId4" Type="http://schemas.openxmlformats.org/officeDocument/2006/relationships/hyperlink" Target="http://www.reiter1.com/Glossar/Glossar_detailliert_Inhalt.htm#Freiheitsgrad" TargetMode="External" /><Relationship Id="rId5" Type="http://schemas.openxmlformats.org/officeDocument/2006/relationships/hyperlink" Target="http://www.reiter1.com/Glossar/Glossar_detailliert_Inhalt.htm#Mittlere%20Quadratesumme" TargetMode="External" /><Relationship Id="rId6" Type="http://schemas.openxmlformats.org/officeDocument/2006/relationships/hyperlink" Target="http://www.reiter1.com/Glossar/Glossar_detailliert_Inhalt.htm#Pr&#252;fgr&#246;sse" TargetMode="External" /><Relationship Id="rId7" Type="http://schemas.openxmlformats.org/officeDocument/2006/relationships/hyperlink" Target="http://www.reiter1.com/Glossar/Glossar_detailliert_Inhalt.htm#p-Wert" TargetMode="External" /><Relationship Id="rId8" Type="http://schemas.openxmlformats.org/officeDocument/2006/relationships/hyperlink" Target="http://www.reiter1.com/Glossar/Glossar_detailliert_Inhalt.htm#Adjustiertes_Bestimmtheitsmass_" TargetMode="External" /><Relationship Id="rId9" Type="http://schemas.openxmlformats.org/officeDocument/2006/relationships/hyperlink" Target="http://www.reiter1.com/Glossar/Glossar_detailliert_Inhalt.htm#Standardfehler" TargetMode="External" /><Relationship Id="rId10" Type="http://schemas.openxmlformats.org/officeDocument/2006/relationships/hyperlink" Target="http://www.reiter1.com/Glossar/Glossar_detailliert_Inhalt.htm#Residuen" TargetMode="External" /><Relationship Id="rId11" Type="http://schemas.openxmlformats.org/officeDocument/2006/relationships/hyperlink" Target="http://www.reiter1.com/Glossar/Glossar_detailliert_Inhalt.htm#Regressionsanalyse" TargetMode="External" /><Relationship Id="rId12" Type="http://schemas.openxmlformats.org/officeDocument/2006/relationships/hyperlink" Target="http://www.reiter1.com/Glossar/Glossar_detailliert_Inhalt.htm#Vertrauensintervall" TargetMode="External" /><Relationship Id="rId13" Type="http://schemas.openxmlformats.org/officeDocument/2006/relationships/hyperlink" Target="http://www.reiter1.com/Glossar/Glossar_detailliert_Inhalt.htm#Standardfehler" TargetMode="External" /><Relationship Id="rId14" Type="http://schemas.openxmlformats.org/officeDocument/2006/relationships/hyperlink" Target="http://www.reiter1.com/Glossar/Glossar_detailliert_Inhalt.htm#Pr&#252;fgr&#246;sse" TargetMode="External" /><Relationship Id="rId15" Type="http://schemas.openxmlformats.org/officeDocument/2006/relationships/hyperlink" Target="http://www.reiter1.com/Glossar/Glossar_detailliert_Inhalt.htm#p-Wert" TargetMode="External" /><Relationship Id="rId16" Type="http://schemas.openxmlformats.org/officeDocument/2006/relationships/hyperlink" Target="http://www.reiter1.com/Glossar/Glossar_detailliert_Inhalt.htm#Residuen" TargetMode="External" /><Relationship Id="rId17" Type="http://schemas.openxmlformats.org/officeDocument/2006/relationships/hyperlink" Target="http://www.reiter1.com/Glossar/Glossar_detailliert_Inhalt.htm#Residuen" TargetMode="External" /><Relationship Id="rId18" Type="http://schemas.openxmlformats.org/officeDocument/2006/relationships/hyperlink" Target="http://www.reiter1.com/Glossar/Glossar_detailliert_Inhalt.htm#Standardisierte%20Variable" TargetMode="External" /><Relationship Id="rId19" Type="http://schemas.openxmlformats.org/officeDocument/2006/relationships/hyperlink" Target="http://www.reiter1.com/Glossar/Glossar_detailliert_Inhalt.htm#Quantil" TargetMode="External" /><Relationship Id="rId20" Type="http://schemas.openxmlformats.org/officeDocument/2006/relationships/comments" Target="../comments12.xml" /><Relationship Id="rId21" Type="http://schemas.openxmlformats.org/officeDocument/2006/relationships/vmlDrawing" Target="../drawings/vmlDrawing2.vml" /><Relationship Id="rId22" Type="http://schemas.openxmlformats.org/officeDocument/2006/relationships/drawing" Target="../drawings/drawing12.xml" /><Relationship Id="rId23"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reiter1.com/Glossar/Glossar_detailliert_Inhalt.htm#Stichprobe" TargetMode="External" /><Relationship Id="rId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reiter1.com/Glossar/Glossar_detailliert_Inhalt.htm#Kritischer%20Wert" TargetMode="External" /><Relationship Id="rId2" Type="http://schemas.openxmlformats.org/officeDocument/2006/relationships/hyperlink" Target="http://www.reiter1.com/Glossar/Glossar_detailliert_Inhalt.htm#Einseitige%20statistische%20Hypothese" TargetMode="External" /><Relationship Id="rId3" Type="http://schemas.openxmlformats.org/officeDocument/2006/relationships/hyperlink" Target="http://www.reiter1.com/Glossar/Glossar_detailliert_Inhalt.htm#Zweiseitige%20statistische%20Hypothese" TargetMode="External" /><Relationship Id="rId4" Type="http://schemas.openxmlformats.org/officeDocument/2006/relationships/hyperlink" Target="http://www.reiter1.com/Glossar/Glossar_detailliert_Inhalt.htm#Pooling" TargetMode="External" /><Relationship Id="rId5" Type="http://schemas.openxmlformats.org/officeDocument/2006/relationships/hyperlink" Target="http://www.reiter1.com/Glossar/Glossar_detailliert_Inhalt.htm#Mittelwert" TargetMode="External" /><Relationship Id="rId6" Type="http://schemas.openxmlformats.org/officeDocument/2006/relationships/hyperlink" Target="http://www.reiter1.com/Glossar/Glossar_detailliert_Inhalt.htm#Varianz" TargetMode="External" /><Relationship Id="rId7" Type="http://schemas.openxmlformats.org/officeDocument/2006/relationships/hyperlink" Target="http://www.reiter1.com/Glossar/Glossar_detailliert_Inhalt.htm#Kritischer%20Wert" TargetMode="External" /><Relationship Id="rId8" Type="http://schemas.openxmlformats.org/officeDocument/2006/relationships/hyperlink" Target="http://www.reiter1.com/Glossar/Glossar_detailliert_Inhalt.htm#Einseitige%20statistische%20Hypothese" TargetMode="External" /><Relationship Id="rId9" Type="http://schemas.openxmlformats.org/officeDocument/2006/relationships/hyperlink" Target="http://www.reiter1.com/Glossar/Glossar_detailliert_Inhalt.htm#Zweiseitige%20statistische%20Hypothese" TargetMode="External" /><Relationship Id="rId10" Type="http://schemas.openxmlformats.org/officeDocument/2006/relationships/hyperlink" Target="http://www.reiter1.com/Glossar/Glossar_detailliert_Inhalt.htm#Kritischer%20Wert" TargetMode="External" /><Relationship Id="rId11" Type="http://schemas.openxmlformats.org/officeDocument/2006/relationships/hyperlink" Target="http://www.reiter1.com/Glossar/Glossar_detailliert_Inhalt.htm#Einseitige%20statistische%20Hypothese" TargetMode="External" /><Relationship Id="rId12" Type="http://schemas.openxmlformats.org/officeDocument/2006/relationships/hyperlink" Target="http://www.reiter1.com/Glossar/Glossar_detailliert_Inhalt.htm#Zweiseitige%20statistische%20Hypothese" TargetMode="External" /><Relationship Id="rId13" Type="http://schemas.openxmlformats.org/officeDocument/2006/relationships/hyperlink" Target="http://www.reiter1.com/Glossar/Glossar_detailliert_Inhalt.htm#Mittelwert" TargetMode="External" /><Relationship Id="rId14" Type="http://schemas.openxmlformats.org/officeDocument/2006/relationships/hyperlink" Target="http://www.reiter1.com/Glossar/Glossar_detailliert_Inhalt.htm#Varianz" TargetMode="External" /><Relationship Id="rId15" Type="http://schemas.openxmlformats.org/officeDocument/2006/relationships/hyperlink" Target="http://www.reiter1.com/Glossar/Glossar_detailliert_Inhalt.htm#Freiheitsgrad" TargetMode="External" /><Relationship Id="rId16" Type="http://schemas.openxmlformats.org/officeDocument/2006/relationships/hyperlink" Target="http://www.reiter1.com/Glossar/Glossar_detailliert_Inhalt.htm#Teststatistik" TargetMode="External" /><Relationship Id="rId17" Type="http://schemas.openxmlformats.org/officeDocument/2006/relationships/hyperlink" Target="http://www.reiter1.com/Glossar/Glossar_detailliert_Inhalt.htm#Freiheitsgrad" TargetMode="External" /><Relationship Id="rId18" Type="http://schemas.openxmlformats.org/officeDocument/2006/relationships/hyperlink" Target="http://www.reiter1.com/Glossar/Glossar_detailliert_Inhalt.htm#Teststatistik" TargetMode="External" /><Relationship Id="rId19" Type="http://schemas.openxmlformats.org/officeDocument/2006/relationships/hyperlink" Target="http://www.reiter1.com/Glossar/Glossar_detailliert_Inhalt.htm#Mittelwert" TargetMode="External" /><Relationship Id="rId20" Type="http://schemas.openxmlformats.org/officeDocument/2006/relationships/hyperlink" Target="http://www.reiter1.com/Glossar/Glossar_detailliert_Inhalt.htm#Varianz" TargetMode="External" /><Relationship Id="rId21" Type="http://schemas.openxmlformats.org/officeDocument/2006/relationships/hyperlink" Target="http://www.reiter1.com/Glossar/Glossar_detailliert_Inhalt.htm#Freiheitsgrad" TargetMode="External" /><Relationship Id="rId22" Type="http://schemas.openxmlformats.org/officeDocument/2006/relationships/hyperlink" Target="http://www.reiter1.com/Glossar/Glossar_detailliert_Inhalt.htm#Teststatistik" TargetMode="External" /><Relationship Id="rId23" Type="http://schemas.openxmlformats.org/officeDocument/2006/relationships/hyperlink" Target="http://www.reiter1.com/Glossar/Glossar_detailliert_Inhalt.htm#Korrelationskoeffizient" TargetMode="External" /><Relationship Id="rId24" Type="http://schemas.openxmlformats.org/officeDocument/2006/relationships/hyperlink" Target="http://www.reiter1.com/Glossar/Glossar_detailliert_Inhalt.htm#Paarvergleichstest" TargetMode="External" /><Relationship Id="rId25" Type="http://schemas.openxmlformats.org/officeDocument/2006/relationships/hyperlink" Target="http://www.reiter1.com/Glossar/Glossar_detailliert_Inhalt.htm#Alpha%20Risiko" TargetMode="External" /><Relationship Id="rId26" Type="http://schemas.openxmlformats.org/officeDocument/2006/relationships/hyperlink" Target="http://www.reiter1.com/Glossar/Glossar_detailliert_Inhalt.htm#t-Test" TargetMode="External" /><Relationship Id="rId27" Type="http://schemas.openxmlformats.org/officeDocument/2006/relationships/drawing" Target="../drawings/drawing14.xml" /><Relationship Id="rId28"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reiter1.com/Glossar/Glossar_detailliert_Inhalt.htm#Gauss%20Test" TargetMode="External" /><Relationship Id="rId2" Type="http://schemas.openxmlformats.org/officeDocument/2006/relationships/hyperlink" Target="http://www.reiter1.com/Glossar/Glossar_detailliert_Inhalt.htm#Kritischer%20Wert" TargetMode="External" /><Relationship Id="rId3" Type="http://schemas.openxmlformats.org/officeDocument/2006/relationships/hyperlink" Target="http://www.reiter1.com/Glossar/Glossar_detailliert_Inhalt.htm#Einseitige%20statistische%20Hypothese" TargetMode="External" /><Relationship Id="rId4" Type="http://schemas.openxmlformats.org/officeDocument/2006/relationships/hyperlink" Target="http://www.reiter1.com/Glossar/Glossar_detailliert_Inhalt.htm#Zweiseitige%20statistische%20Hypothese" TargetMode="External" /><Relationship Id="rId5" Type="http://schemas.openxmlformats.org/officeDocument/2006/relationships/hyperlink" Target="http://www.reiter1.com/Glossar/Glossar_detailliert_Inhalt.htm#Mittelwert" TargetMode="External" /><Relationship Id="rId6" Type="http://schemas.openxmlformats.org/officeDocument/2006/relationships/hyperlink" Target="http://www.reiter1.com/Glossar/Glossar_detailliert_Inhalt.htm#Varianz" TargetMode="External" /><Relationship Id="rId7" Type="http://schemas.openxmlformats.org/officeDocument/2006/relationships/hyperlink" Target="http://www.reiter1.com/Glossar/Glossar_detailliert_Inhalt.htm#Freiheitsgrad" TargetMode="External" /><Relationship Id="rId8" Type="http://schemas.openxmlformats.org/officeDocument/2006/relationships/hyperlink" Target="http://www.reiter1.com/Glossar/Glossar_detailliert_Inhalt.htm#Alpha%20Risiko" TargetMode="External" /><Relationship Id="rId9" Type="http://schemas.openxmlformats.org/officeDocument/2006/relationships/hyperlink" Target="http://www.reiter1.com/Glossar/Glossar_detailliert_Inhalt.htm#Teststatistik" TargetMode="External" /><Relationship Id="rId10"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hyperlink" Target="http://www.reiter1.com/Glossar/Glossar_detailliert_Inhalt.htm#ANOVA" TargetMode="External" /><Relationship Id="rId2" Type="http://schemas.openxmlformats.org/officeDocument/2006/relationships/hyperlink" Target="http://www.reiter1.com/Glossar/Glossar_detailliert_Inhalt.htm#Pr&#252;fgr&#246;sse" TargetMode="External" /><Relationship Id="rId3" Type="http://schemas.openxmlformats.org/officeDocument/2006/relationships/hyperlink" Target="http://www.reiter1.com/Glossar/Glossar_detailliert_Inhalt.htm#p-Wert" TargetMode="External" /><Relationship Id="rId4" Type="http://schemas.openxmlformats.org/officeDocument/2006/relationships/hyperlink" Target="http://www.reiter1.com/Glossar/Glossar_detailliert_Inhalt.htm#Kritischer%20Wert" TargetMode="External" /><Relationship Id="rId5" Type="http://schemas.openxmlformats.org/officeDocument/2006/relationships/hyperlink" Target="http://www.reiter1.com/Glossar/Glossar_detailliert_Inhalt.htm#Freiheitsgrad" TargetMode="External" /><Relationship Id="rId6" Type="http://schemas.openxmlformats.org/officeDocument/2006/relationships/hyperlink" Target="http://www.reiter1.com/Glossar/Glossar_detailliert_Inhalt.htm#Mittlere%20Quadratesumme" TargetMode="External" /><Relationship Id="rId7" Type="http://schemas.openxmlformats.org/officeDocument/2006/relationships/hyperlink" Target="http://www.reiter1.com/Glossar/Glossar_detailliert_Inhalt.htm#Varianz" TargetMode="External" /><Relationship Id="rId8" Type="http://schemas.openxmlformats.org/officeDocument/2006/relationships/hyperlink" Target="http://www.reiter1.com/Glossar/Glossar_detailliert_Inhalt.htm#Varianz" TargetMode="External" /><Relationship Id="rId9" Type="http://schemas.openxmlformats.org/officeDocument/2006/relationships/hyperlink" Target="http://www.reiter1.com/Glossar/Glossar_detailliert_Inhalt.htm#Varianz" TargetMode="External" /><Relationship Id="rId10" Type="http://schemas.openxmlformats.org/officeDocument/2006/relationships/hyperlink" Target="http://www.reiter1.com/Glossar/Glossar_detailliert_Inhalt.htm#Wechselwirkung" TargetMode="External" /><Relationship Id="rId11" Type="http://schemas.openxmlformats.org/officeDocument/2006/relationships/comments" Target="../comments2.xml" /><Relationship Id="rId12" Type="http://schemas.openxmlformats.org/officeDocument/2006/relationships/vmlDrawing" Target="../drawings/vmlDrawing1.vml" /><Relationship Id="rId1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reiter1.com/Glossar/Glossar_detailliert_Inhalt.htm#Varianz" TargetMode="External" /><Relationship Id="rId2" Type="http://schemas.openxmlformats.org/officeDocument/2006/relationships/hyperlink" Target="http://www.reiter1.com/Glossar/Glossar_detailliert_Inhalt.htm#ANOVA" TargetMode="External" /><Relationship Id="rId3" Type="http://schemas.openxmlformats.org/officeDocument/2006/relationships/hyperlink" Target="http://www.reiter1.com/Glossar/Glossar_detailliert_Inhalt.htm#Pr&#252;fgr&#246;sse" TargetMode="External" /><Relationship Id="rId4" Type="http://schemas.openxmlformats.org/officeDocument/2006/relationships/hyperlink" Target="http://www.reiter1.com/Glossar/Glossar_detailliert_Inhalt.htm#p-Wert" TargetMode="External" /><Relationship Id="rId5" Type="http://schemas.openxmlformats.org/officeDocument/2006/relationships/hyperlink" Target="http://www.reiter1.com/Glossar/Glossar_detailliert_Inhalt.htm#Kritischer%20Wert" TargetMode="External" /><Relationship Id="rId6" Type="http://schemas.openxmlformats.org/officeDocument/2006/relationships/hyperlink" Target="http://www.reiter1.com/Glossar/Glossar_detailliert_Inhalt.htm#Freiheitsgrad" TargetMode="External" /><Relationship Id="rId7" Type="http://schemas.openxmlformats.org/officeDocument/2006/relationships/hyperlink" Target="http://www.reiter1.com/Glossar/Glossar_detailliert_Inhalt.htm#Mittlere%20Quadratesumme" TargetMode="External" /><Relationship Id="rId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reiter1.com/Glossar/Glossar_detailliert_Inhalt.htm#Korrelationskoeffizient"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reiter1.com/Glossar/Glossar_detailliert_Inhalt.htm#Varianz" TargetMode="External" /><Relationship Id="rId2" Type="http://schemas.openxmlformats.org/officeDocument/2006/relationships/hyperlink" Target="http://www.reiter1.com/Glossar/Glossar_detailliert_Inhalt.htm#Kovarianz" TargetMode="External" /><Relationship Id="rId3" Type="http://schemas.openxmlformats.org/officeDocument/2006/relationships/hyperlink" Target="http://www.reiter1.com/Glossar/Glossar_detailliert_Inhalt.htm#Varianz-Kovarianzmatrix" TargetMode="Externa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reiter1.com/Glossar/Glossar_detailliert_Inhalt.htm#Mittelwert" TargetMode="External" /><Relationship Id="rId2" Type="http://schemas.openxmlformats.org/officeDocument/2006/relationships/hyperlink" Target="http://www.reiter1.com/Glossar/Glossar_detailliert_Inhalt.htm#Standardfehler" TargetMode="External" /><Relationship Id="rId3" Type="http://schemas.openxmlformats.org/officeDocument/2006/relationships/hyperlink" Target="http://www.reiter1.com/Glossar/Glossar_detailliert_Inhalt.htm#Median" TargetMode="External" /><Relationship Id="rId4" Type="http://schemas.openxmlformats.org/officeDocument/2006/relationships/hyperlink" Target="http://www.reiter1.com/Glossar/Glossar_detailliert_Inhalt.htm#Modus_" TargetMode="External" /><Relationship Id="rId5" Type="http://schemas.openxmlformats.org/officeDocument/2006/relationships/hyperlink" Target="http://www.reiter1.com/Glossar/Glossar_detailliert_Inhalt.htm#Standardabweichung" TargetMode="External" /><Relationship Id="rId6" Type="http://schemas.openxmlformats.org/officeDocument/2006/relationships/hyperlink" Target="http://www.reiter1.com/Glossar/Glossar_detailliert_Inhalt.htm#Varianz" TargetMode="External" /><Relationship Id="rId7" Type="http://schemas.openxmlformats.org/officeDocument/2006/relationships/hyperlink" Target="http://www.reiter1.com/Glossar/Glossar_detailliert_Inhalt.htm#Kurtosis" TargetMode="External" /><Relationship Id="rId8" Type="http://schemas.openxmlformats.org/officeDocument/2006/relationships/hyperlink" Target="http://www.reiter1.com/Glossar/Glossar_detailliert_Inhalt.htm#Schiefe" TargetMode="External" /><Relationship Id="rId9" Type="http://schemas.openxmlformats.org/officeDocument/2006/relationships/hyperlink" Target="http://www.reiter1.com/Glossar/Glossar_detailliert_Inhalt.htm#Minimum" TargetMode="External" /><Relationship Id="rId10" Type="http://schemas.openxmlformats.org/officeDocument/2006/relationships/hyperlink" Target="http://www.reiter1.com/Glossar/Glossar_detailliert_Inhalt.htm#Maximum_" TargetMode="External" /><Relationship Id="rId11" Type="http://schemas.openxmlformats.org/officeDocument/2006/relationships/hyperlink" Target="http://www.reiter1.com/Glossar/Glossar_detailliert_Inhalt.htm#Konfidenzintervall" TargetMode="External" /><Relationship Id="rId12" Type="http://schemas.openxmlformats.org/officeDocument/2006/relationships/drawing" Target="../drawings/drawing6.xml" /><Relationship Id="rId1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reiter1.com/Glossar/Glossar_detailliert_Inhalt.htm#Mittelwert" TargetMode="External" /><Relationship Id="rId2" Type="http://schemas.openxmlformats.org/officeDocument/2006/relationships/hyperlink" Target="http://www.reiter1.com/Glossar/Glossar_detailliert_Inhalt.htm#Varianz" TargetMode="External" /><Relationship Id="rId3" Type="http://schemas.openxmlformats.org/officeDocument/2006/relationships/hyperlink" Target="http://www.reiter1.com/Glossar/Glossar_detailliert_Inhalt.htm#Freiheitsgrad" TargetMode="External" /><Relationship Id="rId4" Type="http://schemas.openxmlformats.org/officeDocument/2006/relationships/hyperlink" Target="http://www.reiter1.com/Glossar/Glossar_detailliert_Inhalt.htm#Pr&#252;fgr&#246;sse" TargetMode="External" /><Relationship Id="rId5" Type="http://schemas.openxmlformats.org/officeDocument/2006/relationships/hyperlink" Target="http://www.reiter1.com/Glossar/Glossar_detailliert_Inhalt.htm#Kritischer%20Wert" TargetMode="External" /><Relationship Id="rId6" Type="http://schemas.openxmlformats.org/officeDocument/2006/relationships/hyperlink" Target="http://www.reiter1.com/Glossar/Glossar_detailliert_Inhalt.htm#p-Wert" TargetMode="External" /><Relationship Id="rId7"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reiter1.com/Glossar/Glossar_detailliert_Inhalt.htm#Standardnormalverteilung" TargetMode="External" /><Relationship Id="rId2" Type="http://schemas.openxmlformats.org/officeDocument/2006/relationships/hyperlink" Target="http://www.reiter1.com/Glossar/Glossar_detailliert_Inhalt.htm#Histogramm" TargetMode="Externa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K30"/>
  <sheetViews>
    <sheetView zoomScale="90" zoomScaleNormal="90" workbookViewId="0" topLeftCell="A13">
      <selection activeCell="J7" sqref="J7"/>
    </sheetView>
  </sheetViews>
  <sheetFormatPr defaultColWidth="11.421875" defaultRowHeight="12.75"/>
  <cols>
    <col min="1" max="3" width="3.7109375" style="1" customWidth="1"/>
    <col min="4" max="4" width="3.28125" style="1" customWidth="1"/>
    <col min="5" max="5" width="32.57421875" style="1" customWidth="1"/>
    <col min="6" max="6" width="20.00390625" style="0" customWidth="1"/>
    <col min="7" max="7" width="16.8515625" style="0" customWidth="1"/>
    <col min="8" max="8" width="25.8515625" style="0" customWidth="1"/>
    <col min="9" max="9" width="16.28125" style="0" customWidth="1"/>
    <col min="10" max="10" width="13.28125" style="0" customWidth="1"/>
    <col min="11" max="11" width="14.7109375" style="0" customWidth="1"/>
    <col min="12" max="12" width="22.00390625" style="0" customWidth="1"/>
    <col min="13" max="16384" width="7.140625" style="0" customWidth="1"/>
  </cols>
  <sheetData>
    <row r="1" spans="5:11" ht="12.75">
      <c r="E1" s="26" t="s">
        <v>3</v>
      </c>
      <c r="F1" s="26"/>
      <c r="G1" s="26"/>
      <c r="H1" s="26"/>
      <c r="I1" s="26"/>
      <c r="J1" s="26"/>
      <c r="K1" s="26"/>
    </row>
    <row r="2" spans="1:11" ht="12.75">
      <c r="A2" s="36" t="s">
        <v>0</v>
      </c>
      <c r="B2" s="37" t="s">
        <v>1</v>
      </c>
      <c r="C2" s="38" t="s">
        <v>2</v>
      </c>
      <c r="D2" s="2"/>
      <c r="E2" s="26"/>
      <c r="F2" s="26"/>
      <c r="G2" s="26"/>
      <c r="H2" s="26"/>
      <c r="I2" s="26"/>
      <c r="J2" s="26"/>
      <c r="K2" s="26"/>
    </row>
    <row r="3" spans="1:11" ht="13.5" thickBot="1">
      <c r="A3" s="39">
        <v>4</v>
      </c>
      <c r="B3" s="39">
        <v>7</v>
      </c>
      <c r="C3" s="39">
        <v>6</v>
      </c>
      <c r="E3" s="26" t="s">
        <v>4</v>
      </c>
      <c r="F3" s="26"/>
      <c r="G3" s="26"/>
      <c r="H3" s="26"/>
      <c r="I3" s="26"/>
      <c r="J3" s="26"/>
      <c r="K3" s="26"/>
    </row>
    <row r="4" spans="1:11" ht="12.75">
      <c r="A4" s="40">
        <v>3</v>
      </c>
      <c r="B4" s="40">
        <v>5</v>
      </c>
      <c r="C4" s="40">
        <v>6</v>
      </c>
      <c r="E4" s="27" t="s">
        <v>5</v>
      </c>
      <c r="F4" s="27" t="s">
        <v>6</v>
      </c>
      <c r="G4" s="27" t="s">
        <v>7</v>
      </c>
      <c r="H4" s="27" t="s">
        <v>8</v>
      </c>
      <c r="I4" s="31" t="s">
        <v>9</v>
      </c>
      <c r="J4" s="26"/>
      <c r="K4" s="26"/>
    </row>
    <row r="5" spans="1:11" ht="12.75">
      <c r="A5" s="40">
        <v>4</v>
      </c>
      <c r="B5" s="40">
        <v>6</v>
      </c>
      <c r="C5" s="40">
        <v>7</v>
      </c>
      <c r="E5" s="28" t="s">
        <v>0</v>
      </c>
      <c r="F5" s="28">
        <v>10</v>
      </c>
      <c r="G5" s="28">
        <v>48</v>
      </c>
      <c r="H5" s="28">
        <v>4.8</v>
      </c>
      <c r="I5" s="28">
        <v>1.5111111111111104</v>
      </c>
      <c r="J5" s="26"/>
      <c r="K5" s="26"/>
    </row>
    <row r="6" spans="1:11" ht="12.75">
      <c r="A6" s="40">
        <v>6</v>
      </c>
      <c r="B6" s="40">
        <v>8</v>
      </c>
      <c r="C6" s="40">
        <v>5</v>
      </c>
      <c r="E6" s="28" t="s">
        <v>1</v>
      </c>
      <c r="F6" s="28">
        <v>10</v>
      </c>
      <c r="G6" s="28">
        <v>61</v>
      </c>
      <c r="H6" s="28">
        <v>6.1</v>
      </c>
      <c r="I6" s="28">
        <v>1.655555555555553</v>
      </c>
      <c r="J6" s="26"/>
      <c r="K6" s="26"/>
    </row>
    <row r="7" spans="1:11" ht="13.5" thickBot="1">
      <c r="A7" s="40">
        <v>4</v>
      </c>
      <c r="B7" s="40">
        <v>6</v>
      </c>
      <c r="C7" s="40">
        <v>8</v>
      </c>
      <c r="E7" s="29" t="s">
        <v>2</v>
      </c>
      <c r="F7" s="29">
        <v>10</v>
      </c>
      <c r="G7" s="29">
        <v>67</v>
      </c>
      <c r="H7" s="29">
        <v>6.7</v>
      </c>
      <c r="I7" s="29">
        <v>0.9000000000000026</v>
      </c>
      <c r="J7" s="26"/>
      <c r="K7" s="26"/>
    </row>
    <row r="8" spans="1:11" ht="12.75">
      <c r="A8" s="40">
        <v>7</v>
      </c>
      <c r="B8" s="40">
        <v>5</v>
      </c>
      <c r="C8" s="40">
        <v>6</v>
      </c>
      <c r="E8" s="26"/>
      <c r="F8" s="26"/>
      <c r="G8" s="26"/>
      <c r="H8" s="26"/>
      <c r="I8" s="26"/>
      <c r="J8" s="26"/>
      <c r="K8" s="26"/>
    </row>
    <row r="9" spans="1:11" ht="12.75">
      <c r="A9" s="40">
        <v>6</v>
      </c>
      <c r="B9" s="40">
        <v>4</v>
      </c>
      <c r="C9" s="40">
        <v>7</v>
      </c>
      <c r="E9" s="26"/>
      <c r="F9" s="26"/>
      <c r="G9" s="26"/>
      <c r="H9" s="26"/>
      <c r="I9" s="26"/>
      <c r="J9" s="26"/>
      <c r="K9" s="26"/>
    </row>
    <row r="10" spans="1:11" ht="13.5" thickBot="1">
      <c r="A10" s="40">
        <v>5</v>
      </c>
      <c r="B10" s="40">
        <v>8</v>
      </c>
      <c r="C10" s="40">
        <v>7</v>
      </c>
      <c r="E10" s="32" t="s">
        <v>10</v>
      </c>
      <c r="F10" s="26"/>
      <c r="G10" s="26"/>
      <c r="H10" s="26"/>
      <c r="I10" s="26"/>
      <c r="J10" s="26"/>
      <c r="K10" s="26"/>
    </row>
    <row r="11" spans="1:11" ht="12.75">
      <c r="A11" s="40">
        <v>4</v>
      </c>
      <c r="B11" s="40">
        <v>6</v>
      </c>
      <c r="C11" s="40">
        <v>8</v>
      </c>
      <c r="D11" s="7"/>
      <c r="E11" s="27" t="s">
        <v>11</v>
      </c>
      <c r="F11" s="27" t="s">
        <v>12</v>
      </c>
      <c r="G11" s="31" t="s">
        <v>13</v>
      </c>
      <c r="H11" s="31" t="s">
        <v>14</v>
      </c>
      <c r="I11" s="31" t="s">
        <v>15</v>
      </c>
      <c r="J11" s="31" t="s">
        <v>16</v>
      </c>
      <c r="K11" s="31" t="s">
        <v>17</v>
      </c>
    </row>
    <row r="12" spans="1:11" ht="12.75">
      <c r="A12" s="41">
        <v>5</v>
      </c>
      <c r="B12" s="41">
        <v>6</v>
      </c>
      <c r="C12" s="41">
        <v>7</v>
      </c>
      <c r="D12" s="7"/>
      <c r="E12" s="28" t="s">
        <v>18</v>
      </c>
      <c r="F12" s="28">
        <v>18.866666666666788</v>
      </c>
      <c r="G12" s="28">
        <v>2</v>
      </c>
      <c r="H12" s="28">
        <v>9.433333333333394</v>
      </c>
      <c r="I12" s="28">
        <v>6.959016393442685</v>
      </c>
      <c r="J12" s="28">
        <v>0.0036522604903184794</v>
      </c>
      <c r="K12" s="28">
        <v>5.488118404173292</v>
      </c>
    </row>
    <row r="13" spans="1:11" ht="12.75">
      <c r="A13" s="9"/>
      <c r="B13" s="9"/>
      <c r="C13" s="9"/>
      <c r="D13" s="6"/>
      <c r="E13" s="28" t="s">
        <v>19</v>
      </c>
      <c r="F13" s="28">
        <v>36.59999999999991</v>
      </c>
      <c r="G13" s="28">
        <v>27</v>
      </c>
      <c r="H13" s="28">
        <v>1.3555555555555523</v>
      </c>
      <c r="I13" s="28"/>
      <c r="J13" s="28"/>
      <c r="K13" s="28"/>
    </row>
    <row r="14" spans="1:11" ht="12.75">
      <c r="A14" s="9"/>
      <c r="B14" s="9"/>
      <c r="C14" s="9"/>
      <c r="D14" s="6"/>
      <c r="E14" s="28"/>
      <c r="F14" s="28"/>
      <c r="G14" s="28"/>
      <c r="H14" s="28"/>
      <c r="I14" s="28"/>
      <c r="J14" s="28"/>
      <c r="K14" s="28"/>
    </row>
    <row r="15" spans="1:11" ht="13.5" thickBot="1">
      <c r="A15" s="9"/>
      <c r="B15" s="9"/>
      <c r="C15" s="9"/>
      <c r="D15" s="6"/>
      <c r="E15" s="29" t="s">
        <v>20</v>
      </c>
      <c r="F15" s="29">
        <v>55.4666666666667</v>
      </c>
      <c r="G15" s="29">
        <v>29</v>
      </c>
      <c r="H15" s="29"/>
      <c r="I15" s="29"/>
      <c r="J15" s="29"/>
      <c r="K15" s="29"/>
    </row>
    <row r="16" spans="1:8" ht="12.75">
      <c r="A16" s="8"/>
      <c r="B16" s="8"/>
      <c r="C16" s="8"/>
      <c r="D16" s="8"/>
      <c r="E16" s="6"/>
      <c r="F16" s="6"/>
      <c r="G16" s="6"/>
      <c r="H16" s="6"/>
    </row>
    <row r="17" spans="1:8" ht="12.75">
      <c r="A17" s="9"/>
      <c r="B17" s="9"/>
      <c r="C17" s="9"/>
      <c r="D17" s="3"/>
      <c r="E17" s="6"/>
      <c r="F17" s="6"/>
      <c r="G17" s="6"/>
      <c r="H17" s="6"/>
    </row>
    <row r="18" spans="1:8" ht="12.75">
      <c r="A18" s="9"/>
      <c r="B18" s="9"/>
      <c r="C18" s="9"/>
      <c r="D18" s="3"/>
      <c r="E18" s="6"/>
      <c r="F18" s="6"/>
      <c r="G18" s="6"/>
      <c r="H18" s="6"/>
    </row>
    <row r="19" spans="1:8" ht="12.75">
      <c r="A19" s="9"/>
      <c r="B19" s="9"/>
      <c r="C19" s="9"/>
      <c r="D19" s="3"/>
      <c r="E19" s="6"/>
      <c r="F19" s="6"/>
      <c r="G19" s="6"/>
      <c r="H19" s="6"/>
    </row>
    <row r="20" spans="1:8" ht="12.75">
      <c r="A20" s="9"/>
      <c r="B20" s="9"/>
      <c r="C20" s="9"/>
      <c r="D20" s="6"/>
      <c r="E20" s="6"/>
      <c r="F20" s="6"/>
      <c r="G20" s="6"/>
      <c r="H20" s="6"/>
    </row>
    <row r="21" spans="1:8" ht="12.75">
      <c r="A21" s="9"/>
      <c r="B21" s="9"/>
      <c r="C21" s="9"/>
      <c r="D21" s="6"/>
      <c r="E21" s="6"/>
      <c r="F21" s="6"/>
      <c r="G21" s="6"/>
      <c r="H21" s="6"/>
    </row>
    <row r="22" spans="1:8" ht="12.75">
      <c r="A22" s="9"/>
      <c r="B22" s="9"/>
      <c r="C22" s="9"/>
      <c r="D22" s="6"/>
      <c r="E22" s="6"/>
      <c r="F22" s="6"/>
      <c r="G22" s="6"/>
      <c r="H22" s="6"/>
    </row>
    <row r="23" spans="1:8" ht="12.75">
      <c r="A23" s="8"/>
      <c r="B23" s="8"/>
      <c r="C23" s="8"/>
      <c r="D23" s="8"/>
      <c r="E23" s="8"/>
      <c r="F23" s="8"/>
      <c r="G23" s="6"/>
      <c r="H23" s="6"/>
    </row>
    <row r="24" spans="1:8" ht="12.75">
      <c r="A24" s="9"/>
      <c r="B24" s="9"/>
      <c r="C24" s="9"/>
      <c r="D24" s="3"/>
      <c r="E24" s="3"/>
      <c r="F24" s="3"/>
      <c r="G24" s="6"/>
      <c r="H24" s="6"/>
    </row>
    <row r="25" spans="1:8" ht="12.75">
      <c r="A25" s="9"/>
      <c r="B25" s="9"/>
      <c r="C25" s="9"/>
      <c r="D25" s="3"/>
      <c r="E25" s="3"/>
      <c r="F25" s="3"/>
      <c r="G25" s="6"/>
      <c r="H25" s="6"/>
    </row>
    <row r="26" spans="1:8" ht="12.75">
      <c r="A26" s="9"/>
      <c r="B26" s="9"/>
      <c r="C26" s="9"/>
      <c r="D26" s="3"/>
      <c r="E26" s="3"/>
      <c r="F26" s="3"/>
      <c r="G26" s="6"/>
      <c r="H26" s="6"/>
    </row>
    <row r="27" spans="1:8" ht="12.75">
      <c r="A27" s="9"/>
      <c r="B27" s="9"/>
      <c r="C27" s="9"/>
      <c r="D27" s="3"/>
      <c r="E27" s="3"/>
      <c r="F27" s="3"/>
      <c r="G27" s="6"/>
      <c r="H27" s="6"/>
    </row>
    <row r="28" spans="1:8" ht="12.75">
      <c r="A28" s="7"/>
      <c r="B28" s="7"/>
      <c r="C28" s="7"/>
      <c r="D28" s="7"/>
      <c r="E28" s="7"/>
      <c r="F28" s="6"/>
      <c r="G28" s="6"/>
      <c r="H28" s="6"/>
    </row>
    <row r="29" spans="1:8" ht="12.75">
      <c r="A29" s="7"/>
      <c r="B29" s="7"/>
      <c r="C29" s="7"/>
      <c r="D29" s="7"/>
      <c r="E29" s="7"/>
      <c r="F29" s="6"/>
      <c r="G29" s="6"/>
      <c r="H29" s="6"/>
    </row>
    <row r="30" spans="1:8" ht="12.75">
      <c r="A30" s="7"/>
      <c r="B30" s="7"/>
      <c r="C30" s="7"/>
      <c r="D30" s="7"/>
      <c r="E30" s="7"/>
      <c r="F30" s="6"/>
      <c r="G30" s="6"/>
      <c r="H30" s="6"/>
    </row>
  </sheetData>
  <hyperlinks>
    <hyperlink ref="I11" r:id="rId1" display="Prüfgröße (F)"/>
    <hyperlink ref="J11" r:id="rId2" display="P-Wert"/>
    <hyperlink ref="K11" r:id="rId3" display="kritischer F-Wert"/>
    <hyperlink ref="G11" r:id="rId4" display="Freiheitsgrade (df)"/>
    <hyperlink ref="H11" r:id="rId5" display="Mittlere Quadratsumme (MS)"/>
    <hyperlink ref="E10" r:id="rId6" display="ANOVA"/>
    <hyperlink ref="I4" r:id="rId7" display="Varianz"/>
  </hyperlinks>
  <printOptions/>
  <pageMargins left="0.75" right="0.75" top="1" bottom="1" header="0.4921259845" footer="0.4921259845"/>
  <pageSetup horizontalDpi="600" verticalDpi="600" orientation="portrait" paperSize="9" r:id="rId9"/>
  <drawing r:id="rId8"/>
</worksheet>
</file>

<file path=xl/worksheets/sheet10.xml><?xml version="1.0" encoding="utf-8"?>
<worksheet xmlns="http://schemas.openxmlformats.org/spreadsheetml/2006/main" xmlns:r="http://schemas.openxmlformats.org/officeDocument/2006/relationships">
  <dimension ref="A1:E60"/>
  <sheetViews>
    <sheetView workbookViewId="0" topLeftCell="A4">
      <selection activeCell="G31" sqref="G31"/>
    </sheetView>
  </sheetViews>
  <sheetFormatPr defaultColWidth="11.421875" defaultRowHeight="12.75"/>
  <sheetData>
    <row r="1" spans="1:3" ht="12.75">
      <c r="A1">
        <v>1</v>
      </c>
      <c r="B1" s="26"/>
      <c r="C1" s="26"/>
    </row>
    <row r="2" spans="1:3" ht="12.75">
      <c r="A2">
        <v>2</v>
      </c>
      <c r="B2" s="26"/>
      <c r="C2" s="26"/>
    </row>
    <row r="3" spans="1:3" ht="12.75">
      <c r="A3">
        <v>3</v>
      </c>
      <c r="B3" s="26"/>
      <c r="C3" s="26"/>
    </row>
    <row r="4" spans="1:3" ht="12.75">
      <c r="A4">
        <v>2</v>
      </c>
      <c r="B4" s="26"/>
      <c r="C4" s="26"/>
    </row>
    <row r="5" spans="1:3" ht="12.75">
      <c r="A5">
        <v>3</v>
      </c>
      <c r="B5" s="26">
        <f aca="true" t="shared" si="0" ref="B5:B36">AVERAGE(A1:A5)</f>
        <v>2.2</v>
      </c>
      <c r="C5" s="26"/>
    </row>
    <row r="6" spans="1:3" ht="12.75">
      <c r="A6">
        <v>4</v>
      </c>
      <c r="B6" s="26">
        <f t="shared" si="0"/>
        <v>2.8</v>
      </c>
      <c r="C6" s="26"/>
    </row>
    <row r="7" spans="1:3" ht="12.75">
      <c r="A7">
        <v>5</v>
      </c>
      <c r="B7" s="26">
        <f t="shared" si="0"/>
        <v>3.4</v>
      </c>
      <c r="C7" s="26"/>
    </row>
    <row r="8" spans="1:3" ht="12.75">
      <c r="A8">
        <v>4</v>
      </c>
      <c r="B8" s="26">
        <f t="shared" si="0"/>
        <v>3.6</v>
      </c>
      <c r="C8" s="26"/>
    </row>
    <row r="9" spans="1:3" ht="12.75">
      <c r="A9">
        <v>3</v>
      </c>
      <c r="B9" s="26">
        <f t="shared" si="0"/>
        <v>3.8</v>
      </c>
      <c r="C9" s="26">
        <f aca="true" t="shared" si="1" ref="C9:C40">SQRT(SUMXMY2(A5:A9,B5:B9)/5)</f>
        <v>1.043072384832424</v>
      </c>
    </row>
    <row r="10" spans="1:3" ht="12.75">
      <c r="A10">
        <v>5</v>
      </c>
      <c r="B10" s="26">
        <f t="shared" si="0"/>
        <v>4.2</v>
      </c>
      <c r="C10" s="26">
        <f t="shared" si="1"/>
        <v>1.043072384832424</v>
      </c>
    </row>
    <row r="11" spans="1:3" ht="12.75">
      <c r="A11">
        <v>7</v>
      </c>
      <c r="B11" s="26">
        <f t="shared" si="0"/>
        <v>4.8</v>
      </c>
      <c r="C11" s="26">
        <f t="shared" si="1"/>
        <v>1.329661611087573</v>
      </c>
    </row>
    <row r="12" spans="1:3" ht="12.75">
      <c r="A12">
        <v>6</v>
      </c>
      <c r="B12" s="26">
        <f t="shared" si="0"/>
        <v>5</v>
      </c>
      <c r="C12" s="26">
        <f t="shared" si="1"/>
        <v>1.2066482503198686</v>
      </c>
    </row>
    <row r="13" spans="1:3" ht="12.75">
      <c r="A13">
        <v>8</v>
      </c>
      <c r="B13" s="26">
        <f t="shared" si="0"/>
        <v>5.8</v>
      </c>
      <c r="C13" s="26">
        <f t="shared" si="1"/>
        <v>1.5466091943344964</v>
      </c>
    </row>
    <row r="14" spans="1:3" ht="12.75">
      <c r="A14">
        <v>6</v>
      </c>
      <c r="B14" s="26">
        <f t="shared" si="0"/>
        <v>6.4</v>
      </c>
      <c r="C14" s="26">
        <f t="shared" si="1"/>
        <v>1.515255753990065</v>
      </c>
    </row>
    <row r="15" spans="1:3" ht="12.75">
      <c r="A15">
        <v>5</v>
      </c>
      <c r="B15" s="26">
        <f t="shared" si="0"/>
        <v>6.4</v>
      </c>
      <c r="C15" s="26">
        <f t="shared" si="1"/>
        <v>1.6</v>
      </c>
    </row>
    <row r="16" spans="1:3" ht="12.75">
      <c r="A16">
        <v>6</v>
      </c>
      <c r="B16" s="26">
        <f t="shared" si="0"/>
        <v>6.2</v>
      </c>
      <c r="C16" s="26">
        <f t="shared" si="1"/>
        <v>1.2649110640673518</v>
      </c>
    </row>
    <row r="17" spans="1:3" ht="12.75">
      <c r="A17">
        <v>7</v>
      </c>
      <c r="B17" s="26">
        <f t="shared" si="0"/>
        <v>6.4</v>
      </c>
      <c r="C17" s="26">
        <f t="shared" si="1"/>
        <v>1.2132600710482482</v>
      </c>
    </row>
    <row r="18" spans="1:3" ht="12.75">
      <c r="A18">
        <v>8</v>
      </c>
      <c r="B18" s="26">
        <f t="shared" si="0"/>
        <v>6.4</v>
      </c>
      <c r="C18" s="26">
        <f t="shared" si="1"/>
        <v>1.0079682534683323</v>
      </c>
    </row>
    <row r="19" spans="1:3" ht="12.75">
      <c r="A19">
        <v>7</v>
      </c>
      <c r="B19" s="26">
        <f t="shared" si="0"/>
        <v>6.6</v>
      </c>
      <c r="C19" s="26">
        <f t="shared" si="1"/>
        <v>1.0079682534683323</v>
      </c>
    </row>
    <row r="20" spans="1:3" ht="12.75">
      <c r="A20">
        <v>6</v>
      </c>
      <c r="B20" s="26">
        <f t="shared" si="0"/>
        <v>6.8</v>
      </c>
      <c r="C20" s="26">
        <f t="shared" si="1"/>
        <v>0.8671793355471518</v>
      </c>
    </row>
    <row r="21" spans="1:3" ht="12.75">
      <c r="A21">
        <v>7</v>
      </c>
      <c r="B21" s="26">
        <f t="shared" si="0"/>
        <v>7</v>
      </c>
      <c r="C21" s="26">
        <f t="shared" si="1"/>
        <v>0.8625543461139127</v>
      </c>
    </row>
    <row r="22" spans="1:5" ht="18.75">
      <c r="A22">
        <v>8</v>
      </c>
      <c r="B22" s="26">
        <f t="shared" si="0"/>
        <v>7.2</v>
      </c>
      <c r="C22" s="26">
        <f t="shared" si="1"/>
        <v>0.8944271909999156</v>
      </c>
      <c r="E22" s="74" t="s">
        <v>112</v>
      </c>
    </row>
    <row r="23" spans="1:5" ht="18">
      <c r="A23">
        <v>9</v>
      </c>
      <c r="B23" s="26">
        <f t="shared" si="0"/>
        <v>7.4</v>
      </c>
      <c r="C23" s="26">
        <f t="shared" si="1"/>
        <v>0.8944271909999156</v>
      </c>
      <c r="E23" s="73"/>
    </row>
    <row r="24" spans="1:5" ht="18.75">
      <c r="A24">
        <v>7</v>
      </c>
      <c r="B24" s="26">
        <f t="shared" si="0"/>
        <v>7.4</v>
      </c>
      <c r="C24" s="26">
        <f t="shared" si="1"/>
        <v>0.8944271909999156</v>
      </c>
      <c r="E24" s="74" t="s">
        <v>35</v>
      </c>
    </row>
    <row r="25" spans="1:3" ht="12.75">
      <c r="A25">
        <v>6</v>
      </c>
      <c r="B25" s="26">
        <f t="shared" si="0"/>
        <v>7.4</v>
      </c>
      <c r="C25" s="26">
        <f t="shared" si="1"/>
        <v>1.0315037566582101</v>
      </c>
    </row>
    <row r="26" spans="1:3" ht="12.75">
      <c r="A26">
        <v>5</v>
      </c>
      <c r="B26" s="26">
        <f t="shared" si="0"/>
        <v>7</v>
      </c>
      <c r="C26" s="26">
        <f t="shared" si="1"/>
        <v>1.365283853270081</v>
      </c>
    </row>
    <row r="27" spans="1:3" ht="12.75">
      <c r="A27">
        <v>2</v>
      </c>
      <c r="B27" s="26">
        <f t="shared" si="0"/>
        <v>5.8</v>
      </c>
      <c r="C27" s="26">
        <f t="shared" si="1"/>
        <v>2.1503488089144978</v>
      </c>
    </row>
    <row r="28" spans="1:3" ht="12.75">
      <c r="A28">
        <v>1</v>
      </c>
      <c r="B28" s="26">
        <f t="shared" si="0"/>
        <v>4.2</v>
      </c>
      <c r="C28" s="26">
        <f t="shared" si="1"/>
        <v>2.4819347291981715</v>
      </c>
    </row>
    <row r="29" spans="1:3" ht="12.75">
      <c r="A29">
        <v>2</v>
      </c>
      <c r="B29" s="26">
        <f t="shared" si="0"/>
        <v>3.2</v>
      </c>
      <c r="C29" s="26">
        <f t="shared" si="1"/>
        <v>2.5329824318380103</v>
      </c>
    </row>
    <row r="30" spans="1:3" ht="12.75">
      <c r="A30">
        <v>3</v>
      </c>
      <c r="B30" s="26">
        <f t="shared" si="0"/>
        <v>2.6</v>
      </c>
      <c r="C30" s="26">
        <f t="shared" si="1"/>
        <v>2.460894146443524</v>
      </c>
    </row>
    <row r="31" spans="1:3" ht="12.75">
      <c r="A31">
        <v>2</v>
      </c>
      <c r="B31" s="26">
        <f t="shared" si="0"/>
        <v>2</v>
      </c>
      <c r="C31" s="26">
        <f t="shared" si="1"/>
        <v>2.292596780945136</v>
      </c>
    </row>
    <row r="32" spans="1:3" ht="12.75">
      <c r="A32">
        <v>3</v>
      </c>
      <c r="B32" s="26">
        <f t="shared" si="0"/>
        <v>2.2</v>
      </c>
      <c r="C32" s="26">
        <f t="shared" si="1"/>
        <v>1.5798734126505203</v>
      </c>
    </row>
    <row r="33" spans="1:3" ht="12.75">
      <c r="A33">
        <v>4</v>
      </c>
      <c r="B33" s="26">
        <f t="shared" si="0"/>
        <v>2.8</v>
      </c>
      <c r="C33" s="26">
        <f t="shared" si="1"/>
        <v>0.8579044235810888</v>
      </c>
    </row>
    <row r="34" spans="1:3" ht="12.75">
      <c r="A34">
        <v>5</v>
      </c>
      <c r="B34" s="26">
        <f t="shared" si="0"/>
        <v>3.4</v>
      </c>
      <c r="C34" s="26">
        <f t="shared" si="1"/>
        <v>0.9797958971132713</v>
      </c>
    </row>
    <row r="35" spans="1:3" ht="12.75">
      <c r="A35">
        <v>4</v>
      </c>
      <c r="B35" s="26">
        <f t="shared" si="0"/>
        <v>3.6</v>
      </c>
      <c r="C35" s="26">
        <f t="shared" si="1"/>
        <v>0.9797958971132713</v>
      </c>
    </row>
    <row r="36" spans="1:3" ht="12.75">
      <c r="A36">
        <v>5</v>
      </c>
      <c r="B36" s="26">
        <f t="shared" si="0"/>
        <v>4.2</v>
      </c>
      <c r="C36" s="26">
        <f t="shared" si="1"/>
        <v>1.043072384832424</v>
      </c>
    </row>
    <row r="37" spans="1:3" ht="12.75">
      <c r="A37">
        <v>6</v>
      </c>
      <c r="B37" s="26">
        <f aca="true" t="shared" si="2" ref="B37:B60">AVERAGE(A33:A37)</f>
        <v>4.8</v>
      </c>
      <c r="C37" s="26">
        <f t="shared" si="1"/>
        <v>1.1171392035015153</v>
      </c>
    </row>
    <row r="38" spans="1:3" ht="12.75">
      <c r="A38">
        <v>7</v>
      </c>
      <c r="B38" s="26">
        <f t="shared" si="2"/>
        <v>5.4</v>
      </c>
      <c r="C38" s="26">
        <f t="shared" si="1"/>
        <v>1.2132600710482482</v>
      </c>
    </row>
    <row r="39" spans="1:3" ht="12.75">
      <c r="A39">
        <v>8</v>
      </c>
      <c r="B39" s="26">
        <f t="shared" si="2"/>
        <v>6</v>
      </c>
      <c r="C39" s="26">
        <f t="shared" si="1"/>
        <v>1.3266499161421599</v>
      </c>
    </row>
    <row r="40" spans="1:3" ht="12.75">
      <c r="A40">
        <v>7</v>
      </c>
      <c r="B40" s="26">
        <f t="shared" si="2"/>
        <v>6.6</v>
      </c>
      <c r="C40" s="26">
        <f t="shared" si="1"/>
        <v>1.3266499161421599</v>
      </c>
    </row>
    <row r="41" spans="1:3" ht="12.75">
      <c r="A41">
        <v>6</v>
      </c>
      <c r="B41" s="26">
        <f t="shared" si="2"/>
        <v>6.8</v>
      </c>
      <c r="C41" s="26">
        <f aca="true" t="shared" si="3" ref="C41:C60">SQRT(SUMXMY2(A37:A41,B37:B41)/5)</f>
        <v>1.32664991614216</v>
      </c>
    </row>
    <row r="42" spans="1:3" ht="12.75">
      <c r="A42">
        <v>7</v>
      </c>
      <c r="B42" s="26">
        <f t="shared" si="2"/>
        <v>7</v>
      </c>
      <c r="C42" s="26">
        <f t="shared" si="3"/>
        <v>1.213260071048248</v>
      </c>
    </row>
    <row r="43" spans="1:3" ht="12.75">
      <c r="A43">
        <v>8</v>
      </c>
      <c r="B43" s="26">
        <f t="shared" si="2"/>
        <v>7.2</v>
      </c>
      <c r="C43" s="26">
        <f t="shared" si="3"/>
        <v>1.0430723848324237</v>
      </c>
    </row>
    <row r="44" spans="1:3" ht="12.75">
      <c r="A44">
        <v>9</v>
      </c>
      <c r="B44" s="26">
        <f t="shared" si="2"/>
        <v>7.4</v>
      </c>
      <c r="C44" s="26">
        <f t="shared" si="3"/>
        <v>0.8944271909999156</v>
      </c>
    </row>
    <row r="45" spans="1:3" ht="12.75">
      <c r="A45">
        <v>9</v>
      </c>
      <c r="B45" s="26">
        <f t="shared" si="2"/>
        <v>7.8</v>
      </c>
      <c r="C45" s="26">
        <f t="shared" si="3"/>
        <v>1.0276186062932102</v>
      </c>
    </row>
    <row r="46" spans="1:3" ht="12.75">
      <c r="A46">
        <v>1</v>
      </c>
      <c r="B46" s="26">
        <f t="shared" si="2"/>
        <v>6.8</v>
      </c>
      <c r="C46" s="26">
        <f t="shared" si="3"/>
        <v>2.766947776883402</v>
      </c>
    </row>
    <row r="47" spans="1:3" ht="12.75">
      <c r="A47">
        <v>1</v>
      </c>
      <c r="B47" s="26">
        <f t="shared" si="2"/>
        <v>5.6</v>
      </c>
      <c r="C47" s="26">
        <f t="shared" si="3"/>
        <v>3.4478979103215917</v>
      </c>
    </row>
    <row r="48" spans="1:3" ht="12.75">
      <c r="A48">
        <v>1</v>
      </c>
      <c r="B48" s="26">
        <f t="shared" si="2"/>
        <v>4.2</v>
      </c>
      <c r="C48" s="26">
        <f t="shared" si="3"/>
        <v>3.715911731997949</v>
      </c>
    </row>
    <row r="49" spans="1:3" ht="12.75">
      <c r="A49">
        <v>1</v>
      </c>
      <c r="B49" s="26">
        <f t="shared" si="2"/>
        <v>2.6</v>
      </c>
      <c r="C49" s="26">
        <f t="shared" si="3"/>
        <v>3.715911731997949</v>
      </c>
    </row>
    <row r="50" spans="1:3" ht="12.75">
      <c r="A50">
        <v>1</v>
      </c>
      <c r="B50" s="26">
        <f t="shared" si="2"/>
        <v>1</v>
      </c>
      <c r="C50" s="26">
        <f t="shared" si="3"/>
        <v>3.676955262170047</v>
      </c>
    </row>
    <row r="51" spans="1:3" ht="12.75">
      <c r="A51">
        <v>1</v>
      </c>
      <c r="B51" s="26">
        <f t="shared" si="2"/>
        <v>1</v>
      </c>
      <c r="C51" s="26">
        <f t="shared" si="3"/>
        <v>2.6061465806819077</v>
      </c>
    </row>
    <row r="52" spans="1:3" ht="12.75">
      <c r="A52">
        <v>1</v>
      </c>
      <c r="B52" s="26">
        <f t="shared" si="2"/>
        <v>1</v>
      </c>
      <c r="C52" s="26">
        <f t="shared" si="3"/>
        <v>1.6</v>
      </c>
    </row>
    <row r="53" spans="1:3" ht="12.75">
      <c r="A53">
        <v>1</v>
      </c>
      <c r="B53" s="26">
        <f t="shared" si="2"/>
        <v>1</v>
      </c>
      <c r="C53" s="26">
        <f t="shared" si="3"/>
        <v>0.7155417527999328</v>
      </c>
    </row>
    <row r="54" spans="1:3" ht="12.75">
      <c r="A54">
        <v>1</v>
      </c>
      <c r="B54" s="26">
        <f t="shared" si="2"/>
        <v>1</v>
      </c>
      <c r="C54" s="26">
        <f t="shared" si="3"/>
        <v>0</v>
      </c>
    </row>
    <row r="55" spans="1:3" ht="12.75">
      <c r="A55">
        <v>1</v>
      </c>
      <c r="B55" s="26">
        <f t="shared" si="2"/>
        <v>1</v>
      </c>
      <c r="C55" s="26">
        <f t="shared" si="3"/>
        <v>0</v>
      </c>
    </row>
    <row r="56" spans="1:3" ht="12.75">
      <c r="A56">
        <v>1</v>
      </c>
      <c r="B56" s="26">
        <f t="shared" si="2"/>
        <v>1</v>
      </c>
      <c r="C56" s="26">
        <f t="shared" si="3"/>
        <v>0</v>
      </c>
    </row>
    <row r="57" spans="1:3" ht="12.75">
      <c r="A57">
        <v>1</v>
      </c>
      <c r="B57" s="26">
        <f t="shared" si="2"/>
        <v>1</v>
      </c>
      <c r="C57" s="26">
        <f t="shared" si="3"/>
        <v>0</v>
      </c>
    </row>
    <row r="58" spans="1:3" ht="12.75">
      <c r="A58">
        <v>8</v>
      </c>
      <c r="B58" s="26">
        <f t="shared" si="2"/>
        <v>2.4</v>
      </c>
      <c r="C58" s="26">
        <f t="shared" si="3"/>
        <v>2.5043961347997645</v>
      </c>
    </row>
    <row r="59" spans="1:3" ht="12.75">
      <c r="A59">
        <v>1</v>
      </c>
      <c r="B59" s="26">
        <f t="shared" si="2"/>
        <v>2.4</v>
      </c>
      <c r="C59" s="26">
        <f t="shared" si="3"/>
        <v>2.581472448042008</v>
      </c>
    </row>
    <row r="60" spans="1:3" ht="12.75">
      <c r="A60">
        <v>1</v>
      </c>
      <c r="B60" s="26">
        <f t="shared" si="2"/>
        <v>2.4</v>
      </c>
      <c r="C60" s="26">
        <f t="shared" si="3"/>
        <v>2.6563132345414386</v>
      </c>
    </row>
  </sheetData>
  <hyperlinks>
    <hyperlink ref="E22" r:id="rId1" display="Gleitender Durchschnitt"/>
    <hyperlink ref="E24" r:id="rId2" display="Standardfehler"/>
  </hyperlinks>
  <printOptions/>
  <pageMargins left="0.75" right="0.75" top="1" bottom="1" header="0.4921259845" footer="0.4921259845"/>
  <pageSetup orientation="portrait" paperSize="9"/>
  <drawing r:id="rId3"/>
</worksheet>
</file>

<file path=xl/worksheets/sheet11.xml><?xml version="1.0" encoding="utf-8"?>
<worksheet xmlns="http://schemas.openxmlformats.org/spreadsheetml/2006/main" xmlns:r="http://schemas.openxmlformats.org/officeDocument/2006/relationships">
  <dimension ref="A1:I1002"/>
  <sheetViews>
    <sheetView workbookViewId="0" topLeftCell="A1">
      <selection activeCell="H18" sqref="H18"/>
    </sheetView>
  </sheetViews>
  <sheetFormatPr defaultColWidth="11.421875" defaultRowHeight="12.75"/>
  <sheetData>
    <row r="1" spans="1:7" ht="12.75">
      <c r="A1" t="s">
        <v>57</v>
      </c>
      <c r="C1" s="27" t="s">
        <v>54</v>
      </c>
      <c r="D1" s="27" t="s">
        <v>57</v>
      </c>
      <c r="E1" s="27" t="s">
        <v>55</v>
      </c>
      <c r="F1" s="27" t="s">
        <v>56</v>
      </c>
      <c r="G1" s="6"/>
    </row>
    <row r="2" spans="1:7" ht="12.75">
      <c r="A2">
        <v>0.1386376879963791</v>
      </c>
      <c r="C2" s="28">
        <v>18</v>
      </c>
      <c r="D2" s="65">
        <v>2.933011273853481</v>
      </c>
      <c r="E2" s="28">
        <v>1</v>
      </c>
      <c r="F2" s="66">
        <v>1</v>
      </c>
      <c r="G2" s="6"/>
    </row>
    <row r="3" spans="1:7" ht="12.75">
      <c r="A3">
        <v>-0.6687150744255632</v>
      </c>
      <c r="C3" s="28">
        <v>8</v>
      </c>
      <c r="D3" s="65">
        <v>1.9018443708773702</v>
      </c>
      <c r="E3" s="28">
        <v>2</v>
      </c>
      <c r="F3" s="66">
        <v>0.947</v>
      </c>
      <c r="G3" s="6"/>
    </row>
    <row r="4" spans="1:7" ht="12.75">
      <c r="A4">
        <v>-1.727325980027672</v>
      </c>
      <c r="C4" s="28">
        <v>13</v>
      </c>
      <c r="D4" s="65">
        <v>0.7922130862425547</v>
      </c>
      <c r="E4" s="28">
        <v>3</v>
      </c>
      <c r="F4" s="66">
        <v>0.894</v>
      </c>
      <c r="G4" s="6"/>
    </row>
    <row r="5" spans="1:7" ht="12.75">
      <c r="A5">
        <v>0.3403351911401842</v>
      </c>
      <c r="C5" s="28">
        <v>15</v>
      </c>
      <c r="D5" s="65">
        <v>0.6749451131327078</v>
      </c>
      <c r="E5" s="28">
        <v>4</v>
      </c>
      <c r="F5" s="66">
        <v>0.842</v>
      </c>
      <c r="G5" s="6"/>
    </row>
    <row r="6" spans="1:7" ht="12.75">
      <c r="A6">
        <v>0.4274011189409066</v>
      </c>
      <c r="C6" s="28">
        <v>19</v>
      </c>
      <c r="D6" s="65">
        <v>0.6493235105153872</v>
      </c>
      <c r="E6" s="28">
        <v>5</v>
      </c>
      <c r="F6" s="66">
        <v>0.789</v>
      </c>
      <c r="G6" s="6"/>
    </row>
    <row r="7" spans="1:7" ht="12.75">
      <c r="A7">
        <v>0.19956246433139313</v>
      </c>
      <c r="C7" s="28">
        <v>10</v>
      </c>
      <c r="D7" s="65">
        <v>0.5258141300146235</v>
      </c>
      <c r="E7" s="28">
        <v>6</v>
      </c>
      <c r="F7" s="66">
        <v>0.736</v>
      </c>
      <c r="G7" s="6"/>
    </row>
    <row r="8" spans="1:7" ht="12.75">
      <c r="A8">
        <v>-1.9579692889237776</v>
      </c>
      <c r="C8" s="28">
        <v>5</v>
      </c>
      <c r="D8" s="65">
        <v>0.4274011189409066</v>
      </c>
      <c r="E8" s="28">
        <v>7</v>
      </c>
      <c r="F8" s="66">
        <v>0.684</v>
      </c>
      <c r="G8" s="6"/>
    </row>
    <row r="9" spans="1:7" ht="12.75">
      <c r="A9">
        <v>1.9018443708773702</v>
      </c>
      <c r="C9" s="28">
        <v>4</v>
      </c>
      <c r="D9" s="65">
        <v>0.3403351911401842</v>
      </c>
      <c r="E9" s="28">
        <v>8</v>
      </c>
      <c r="F9" s="66">
        <v>0.631</v>
      </c>
      <c r="G9" s="6"/>
    </row>
    <row r="10" spans="1:7" ht="12.75">
      <c r="A10">
        <v>-0.6944810593267903</v>
      </c>
      <c r="C10" s="28">
        <v>20</v>
      </c>
      <c r="D10" s="65">
        <v>0.33175638236571103</v>
      </c>
      <c r="E10" s="28">
        <v>9</v>
      </c>
      <c r="F10" s="66">
        <v>0.578</v>
      </c>
      <c r="G10" s="6"/>
    </row>
    <row r="11" spans="1:7" ht="12.75">
      <c r="A11">
        <v>0.5258141300146235</v>
      </c>
      <c r="C11" s="28">
        <v>12</v>
      </c>
      <c r="D11" s="65">
        <v>0.28816998565162066</v>
      </c>
      <c r="E11" s="28">
        <v>10</v>
      </c>
      <c r="F11" s="66">
        <v>0.526</v>
      </c>
      <c r="G11" s="6"/>
    </row>
    <row r="12" spans="1:7" ht="12.75">
      <c r="A12">
        <v>-0.8847473509376869</v>
      </c>
      <c r="C12" s="28">
        <v>6</v>
      </c>
      <c r="D12" s="65">
        <v>0.19956246433139313</v>
      </c>
      <c r="E12" s="28">
        <v>11</v>
      </c>
      <c r="F12" s="66">
        <v>0.473</v>
      </c>
      <c r="G12" s="6"/>
    </row>
    <row r="13" spans="1:7" ht="12.75">
      <c r="A13">
        <v>0.28816998565162066</v>
      </c>
      <c r="C13" s="28">
        <v>1</v>
      </c>
      <c r="D13" s="65">
        <v>0.1386376879963791</v>
      </c>
      <c r="E13" s="28">
        <v>12</v>
      </c>
      <c r="F13" s="66">
        <v>0.421</v>
      </c>
      <c r="G13" s="6"/>
    </row>
    <row r="14" spans="1:7" ht="12.75">
      <c r="A14">
        <v>0.7922130862425547</v>
      </c>
      <c r="C14" s="28">
        <v>16</v>
      </c>
      <c r="D14" s="65">
        <v>0.04970615918864496</v>
      </c>
      <c r="E14" s="28">
        <v>13</v>
      </c>
      <c r="F14" s="66">
        <v>0.368</v>
      </c>
      <c r="G14" s="6"/>
    </row>
    <row r="15" spans="1:7" ht="12.75">
      <c r="A15">
        <v>-1.3685257727047428</v>
      </c>
      <c r="C15" s="28">
        <v>2</v>
      </c>
      <c r="D15" s="65">
        <v>-0.6687150744255632</v>
      </c>
      <c r="E15" s="28">
        <v>14</v>
      </c>
      <c r="F15" s="66">
        <v>0.315</v>
      </c>
      <c r="G15" s="6"/>
    </row>
    <row r="16" spans="1:9" ht="18.75">
      <c r="A16">
        <v>0.6749451131327078</v>
      </c>
      <c r="C16" s="28">
        <v>9</v>
      </c>
      <c r="D16" s="65">
        <v>-0.6944810593267903</v>
      </c>
      <c r="E16" s="28">
        <v>15</v>
      </c>
      <c r="F16" s="66">
        <v>0.263</v>
      </c>
      <c r="G16" s="76"/>
      <c r="I16" s="77"/>
    </row>
    <row r="17" spans="1:9" ht="18.75">
      <c r="A17">
        <v>0.04970615918864496</v>
      </c>
      <c r="C17" s="28">
        <v>11</v>
      </c>
      <c r="D17" s="65">
        <v>-0.8847473509376869</v>
      </c>
      <c r="E17" s="28">
        <v>16</v>
      </c>
      <c r="F17" s="66">
        <v>0.21</v>
      </c>
      <c r="G17" s="76"/>
      <c r="H17" s="77"/>
      <c r="I17" s="77"/>
    </row>
    <row r="18" spans="1:9" ht="18.75">
      <c r="A18">
        <v>-1.5809246178832836</v>
      </c>
      <c r="C18" s="28">
        <v>14</v>
      </c>
      <c r="D18" s="65">
        <v>-1.3685257727047428</v>
      </c>
      <c r="E18" s="28">
        <v>17</v>
      </c>
      <c r="F18" s="66">
        <v>0.157</v>
      </c>
      <c r="G18" s="76"/>
      <c r="I18" s="77"/>
    </row>
    <row r="19" spans="1:7" ht="12.75">
      <c r="A19">
        <v>2.933011273853481</v>
      </c>
      <c r="C19" s="28">
        <v>17</v>
      </c>
      <c r="D19" s="65">
        <v>-1.5809246178832836</v>
      </c>
      <c r="E19" s="28">
        <v>18</v>
      </c>
      <c r="F19" s="66">
        <v>0.105</v>
      </c>
      <c r="G19" s="6"/>
    </row>
    <row r="20" spans="1:7" ht="12.75">
      <c r="A20">
        <v>0.6493235105153872</v>
      </c>
      <c r="C20" s="28">
        <v>3</v>
      </c>
      <c r="D20" s="65">
        <v>-1.727325980027672</v>
      </c>
      <c r="E20" s="28">
        <v>19</v>
      </c>
      <c r="F20" s="66">
        <v>0.052</v>
      </c>
      <c r="G20" s="6"/>
    </row>
    <row r="21" spans="1:7" ht="13.5" thickBot="1">
      <c r="A21">
        <v>0.33175638236571103</v>
      </c>
      <c r="C21" s="29">
        <v>7</v>
      </c>
      <c r="D21" s="75">
        <v>-1.9579692889237776</v>
      </c>
      <c r="E21" s="29">
        <v>20</v>
      </c>
      <c r="F21" s="67">
        <v>0</v>
      </c>
      <c r="G21" s="6"/>
    </row>
    <row r="22" spans="3:7" ht="12.75">
      <c r="C22" s="3"/>
      <c r="D22" s="22"/>
      <c r="E22" s="3"/>
      <c r="F22" s="23"/>
      <c r="G22" s="6"/>
    </row>
    <row r="23" spans="3:7" ht="12.75">
      <c r="C23" s="3"/>
      <c r="D23" s="22"/>
      <c r="E23" s="3"/>
      <c r="F23" s="23"/>
      <c r="G23" s="6"/>
    </row>
    <row r="24" spans="3:7" ht="18.75">
      <c r="C24" s="3"/>
      <c r="D24" s="22"/>
      <c r="E24" s="74" t="s">
        <v>113</v>
      </c>
      <c r="F24" s="74" t="s">
        <v>81</v>
      </c>
      <c r="G24" s="6"/>
    </row>
    <row r="25" spans="3:7" ht="12.75">
      <c r="C25" s="3"/>
      <c r="D25" s="22"/>
      <c r="E25" s="3"/>
      <c r="F25" s="23"/>
      <c r="G25" s="6"/>
    </row>
    <row r="26" spans="3:7" ht="12.75">
      <c r="C26" s="3"/>
      <c r="D26" s="22"/>
      <c r="E26" s="3"/>
      <c r="F26" s="23"/>
      <c r="G26" s="6"/>
    </row>
    <row r="27" spans="3:7" ht="12.75">
      <c r="C27" s="3"/>
      <c r="D27" s="22"/>
      <c r="E27" s="3"/>
      <c r="F27" s="23"/>
      <c r="G27" s="6"/>
    </row>
    <row r="28" spans="3:7" ht="12.75">
      <c r="C28" s="3"/>
      <c r="D28" s="22"/>
      <c r="E28" s="3"/>
      <c r="F28" s="23"/>
      <c r="G28" s="6"/>
    </row>
    <row r="29" spans="3:6" ht="12.75">
      <c r="C29" s="3"/>
      <c r="D29" s="22"/>
      <c r="E29" s="3"/>
      <c r="F29" s="23"/>
    </row>
    <row r="30" spans="3:6" ht="12.75">
      <c r="C30" s="3"/>
      <c r="D30" s="22"/>
      <c r="E30" s="3"/>
      <c r="F30" s="23"/>
    </row>
    <row r="31" spans="3:6" ht="12.75">
      <c r="C31" s="3"/>
      <c r="D31" s="22"/>
      <c r="E31" s="3"/>
      <c r="F31" s="23"/>
    </row>
    <row r="32" spans="3:6" ht="12.75">
      <c r="C32" s="3"/>
      <c r="D32" s="22"/>
      <c r="E32" s="3"/>
      <c r="F32" s="23"/>
    </row>
    <row r="33" spans="3:6" ht="12.75">
      <c r="C33" s="3"/>
      <c r="D33" s="22"/>
      <c r="E33" s="3"/>
      <c r="F33" s="23"/>
    </row>
    <row r="34" spans="3:6" ht="12.75">
      <c r="C34" s="3"/>
      <c r="D34" s="22"/>
      <c r="E34" s="3"/>
      <c r="F34" s="23"/>
    </row>
    <row r="35" spans="3:6" ht="12.75">
      <c r="C35" s="3"/>
      <c r="D35" s="22"/>
      <c r="E35" s="3"/>
      <c r="F35" s="23"/>
    </row>
    <row r="36" spans="3:6" ht="12.75">
      <c r="C36" s="3"/>
      <c r="D36" s="22"/>
      <c r="E36" s="3"/>
      <c r="F36" s="23"/>
    </row>
    <row r="37" spans="3:6" ht="12.75">
      <c r="C37" s="3"/>
      <c r="D37" s="22"/>
      <c r="E37" s="3"/>
      <c r="F37" s="23"/>
    </row>
    <row r="38" spans="3:6" ht="12.75">
      <c r="C38" s="3"/>
      <c r="D38" s="22"/>
      <c r="E38" s="3"/>
      <c r="F38" s="23"/>
    </row>
    <row r="39" spans="3:6" ht="12.75">
      <c r="C39" s="3"/>
      <c r="D39" s="22"/>
      <c r="E39" s="3"/>
      <c r="F39" s="23"/>
    </row>
    <row r="40" spans="3:6" ht="12.75">
      <c r="C40" s="3"/>
      <c r="D40" s="22"/>
      <c r="E40" s="3"/>
      <c r="F40" s="23"/>
    </row>
    <row r="41" spans="3:6" ht="12.75">
      <c r="C41" s="3"/>
      <c r="D41" s="22"/>
      <c r="E41" s="3"/>
      <c r="F41" s="23"/>
    </row>
    <row r="42" spans="3:6" ht="12.75">
      <c r="C42" s="3"/>
      <c r="D42" s="22"/>
      <c r="E42" s="3"/>
      <c r="F42" s="23"/>
    </row>
    <row r="43" spans="3:6" ht="12.75">
      <c r="C43" s="3"/>
      <c r="D43" s="22"/>
      <c r="E43" s="3"/>
      <c r="F43" s="23"/>
    </row>
    <row r="44" spans="3:6" ht="12.75">
      <c r="C44" s="3"/>
      <c r="D44" s="22"/>
      <c r="E44" s="3"/>
      <c r="F44" s="23"/>
    </row>
    <row r="45" spans="3:6" ht="12.75">
      <c r="C45" s="3"/>
      <c r="D45" s="22"/>
      <c r="E45" s="3"/>
      <c r="F45" s="23"/>
    </row>
    <row r="46" spans="3:6" ht="12.75">
      <c r="C46" s="3"/>
      <c r="D46" s="22"/>
      <c r="E46" s="3"/>
      <c r="F46" s="23"/>
    </row>
    <row r="47" spans="3:6" ht="12.75">
      <c r="C47" s="3"/>
      <c r="D47" s="22"/>
      <c r="E47" s="3"/>
      <c r="F47" s="23"/>
    </row>
    <row r="48" spans="3:6" ht="12.75">
      <c r="C48" s="3"/>
      <c r="D48" s="22"/>
      <c r="E48" s="3"/>
      <c r="F48" s="23"/>
    </row>
    <row r="49" spans="3:6" ht="12.75">
      <c r="C49" s="3"/>
      <c r="D49" s="22"/>
      <c r="E49" s="3"/>
      <c r="F49" s="23"/>
    </row>
    <row r="50" spans="3:6" ht="12.75">
      <c r="C50" s="3"/>
      <c r="D50" s="22"/>
      <c r="E50" s="3"/>
      <c r="F50" s="23"/>
    </row>
    <row r="51" spans="3:6" ht="12.75">
      <c r="C51" s="3"/>
      <c r="D51" s="22"/>
      <c r="E51" s="3"/>
      <c r="F51" s="23"/>
    </row>
    <row r="52" spans="3:6" ht="12.75">
      <c r="C52" s="3"/>
      <c r="D52" s="22"/>
      <c r="E52" s="3"/>
      <c r="F52" s="23"/>
    </row>
    <row r="53" spans="3:6" ht="12.75">
      <c r="C53" s="3"/>
      <c r="D53" s="22"/>
      <c r="E53" s="3"/>
      <c r="F53" s="23"/>
    </row>
    <row r="54" spans="3:6" ht="12.75">
      <c r="C54" s="3"/>
      <c r="D54" s="22"/>
      <c r="E54" s="3"/>
      <c r="F54" s="23"/>
    </row>
    <row r="55" spans="3:6" ht="12.75">
      <c r="C55" s="3"/>
      <c r="D55" s="22"/>
      <c r="E55" s="3"/>
      <c r="F55" s="23"/>
    </row>
    <row r="56" spans="3:6" ht="12.75">
      <c r="C56" s="3"/>
      <c r="D56" s="22"/>
      <c r="E56" s="3"/>
      <c r="F56" s="23"/>
    </row>
    <row r="57" spans="3:6" ht="12.75">
      <c r="C57" s="3"/>
      <c r="D57" s="22"/>
      <c r="E57" s="3"/>
      <c r="F57" s="23"/>
    </row>
    <row r="58" spans="3:6" ht="12.75">
      <c r="C58" s="3"/>
      <c r="D58" s="22"/>
      <c r="E58" s="3"/>
      <c r="F58" s="23"/>
    </row>
    <row r="59" spans="3:6" ht="12.75">
      <c r="C59" s="3"/>
      <c r="D59" s="22"/>
      <c r="E59" s="3"/>
      <c r="F59" s="23"/>
    </row>
    <row r="60" spans="3:6" ht="12.75">
      <c r="C60" s="3"/>
      <c r="D60" s="22"/>
      <c r="E60" s="3"/>
      <c r="F60" s="23"/>
    </row>
    <row r="61" spans="3:6" ht="12.75">
      <c r="C61" s="3"/>
      <c r="D61" s="22"/>
      <c r="E61" s="3"/>
      <c r="F61" s="23"/>
    </row>
    <row r="62" spans="3:6" ht="12.75">
      <c r="C62" s="3"/>
      <c r="D62" s="22"/>
      <c r="E62" s="3"/>
      <c r="F62" s="23"/>
    </row>
    <row r="63" spans="3:6" ht="12.75">
      <c r="C63" s="3"/>
      <c r="D63" s="22"/>
      <c r="E63" s="3"/>
      <c r="F63" s="23"/>
    </row>
    <row r="64" spans="3:6" ht="12.75">
      <c r="C64" s="3"/>
      <c r="D64" s="22"/>
      <c r="E64" s="3"/>
      <c r="F64" s="23"/>
    </row>
    <row r="65" spans="3:6" ht="12.75">
      <c r="C65" s="3"/>
      <c r="D65" s="22"/>
      <c r="E65" s="3"/>
      <c r="F65" s="23"/>
    </row>
    <row r="66" spans="3:6" ht="12.75">
      <c r="C66" s="3"/>
      <c r="D66" s="22"/>
      <c r="E66" s="3"/>
      <c r="F66" s="23"/>
    </row>
    <row r="67" spans="3:6" ht="12.75">
      <c r="C67" s="3"/>
      <c r="D67" s="22"/>
      <c r="E67" s="3"/>
      <c r="F67" s="23"/>
    </row>
    <row r="68" spans="3:6" ht="12.75">
      <c r="C68" s="3"/>
      <c r="D68" s="22"/>
      <c r="E68" s="3"/>
      <c r="F68" s="23"/>
    </row>
    <row r="69" spans="3:6" ht="12.75">
      <c r="C69" s="3"/>
      <c r="D69" s="22"/>
      <c r="E69" s="3"/>
      <c r="F69" s="23"/>
    </row>
    <row r="70" spans="3:6" ht="12.75">
      <c r="C70" s="3"/>
      <c r="D70" s="22"/>
      <c r="E70" s="3"/>
      <c r="F70" s="23"/>
    </row>
    <row r="71" spans="3:6" ht="12.75">
      <c r="C71" s="3"/>
      <c r="D71" s="22"/>
      <c r="E71" s="3"/>
      <c r="F71" s="23"/>
    </row>
    <row r="72" spans="3:6" ht="12.75">
      <c r="C72" s="3"/>
      <c r="D72" s="22"/>
      <c r="E72" s="3"/>
      <c r="F72" s="23"/>
    </row>
    <row r="73" spans="3:6" ht="12.75">
      <c r="C73" s="3"/>
      <c r="D73" s="22"/>
      <c r="E73" s="3"/>
      <c r="F73" s="23"/>
    </row>
    <row r="74" spans="3:6" ht="12.75">
      <c r="C74" s="3"/>
      <c r="D74" s="22"/>
      <c r="E74" s="3"/>
      <c r="F74" s="23"/>
    </row>
    <row r="75" spans="3:6" ht="12.75">
      <c r="C75" s="3"/>
      <c r="D75" s="22"/>
      <c r="E75" s="3"/>
      <c r="F75" s="23"/>
    </row>
    <row r="76" spans="3:6" ht="12.75">
      <c r="C76" s="3"/>
      <c r="D76" s="22"/>
      <c r="E76" s="3"/>
      <c r="F76" s="23"/>
    </row>
    <row r="77" spans="3:6" ht="12.75">
      <c r="C77" s="3"/>
      <c r="D77" s="22"/>
      <c r="E77" s="3"/>
      <c r="F77" s="23"/>
    </row>
    <row r="78" spans="3:6" ht="12.75">
      <c r="C78" s="3"/>
      <c r="D78" s="22"/>
      <c r="E78" s="3"/>
      <c r="F78" s="23"/>
    </row>
    <row r="79" spans="3:6" ht="12.75">
      <c r="C79" s="3"/>
      <c r="D79" s="22"/>
      <c r="E79" s="3"/>
      <c r="F79" s="23"/>
    </row>
    <row r="80" spans="3:6" ht="12.75">
      <c r="C80" s="3"/>
      <c r="D80" s="22"/>
      <c r="E80" s="3"/>
      <c r="F80" s="23"/>
    </row>
    <row r="81" spans="3:6" ht="12.75">
      <c r="C81" s="3"/>
      <c r="D81" s="22"/>
      <c r="E81" s="3"/>
      <c r="F81" s="23"/>
    </row>
    <row r="82" spans="3:6" ht="12.75">
      <c r="C82" s="3"/>
      <c r="D82" s="22"/>
      <c r="E82" s="3"/>
      <c r="F82" s="23"/>
    </row>
    <row r="83" spans="3:6" ht="12.75">
      <c r="C83" s="3"/>
      <c r="D83" s="22"/>
      <c r="E83" s="3"/>
      <c r="F83" s="23"/>
    </row>
    <row r="84" spans="3:6" ht="12.75">
      <c r="C84" s="3"/>
      <c r="D84" s="22"/>
      <c r="E84" s="3"/>
      <c r="F84" s="23"/>
    </row>
    <row r="85" spans="3:6" ht="12.75">
      <c r="C85" s="3"/>
      <c r="D85" s="22"/>
      <c r="E85" s="3"/>
      <c r="F85" s="23"/>
    </row>
    <row r="86" spans="3:6" ht="12.75">
      <c r="C86" s="3"/>
      <c r="D86" s="22"/>
      <c r="E86" s="3"/>
      <c r="F86" s="23"/>
    </row>
    <row r="87" spans="3:6" ht="12.75">
      <c r="C87" s="3"/>
      <c r="D87" s="22"/>
      <c r="E87" s="3"/>
      <c r="F87" s="23"/>
    </row>
    <row r="88" spans="3:6" ht="12.75">
      <c r="C88" s="3"/>
      <c r="D88" s="22"/>
      <c r="E88" s="3"/>
      <c r="F88" s="23"/>
    </row>
    <row r="89" spans="3:6" ht="12.75">
      <c r="C89" s="3"/>
      <c r="D89" s="22"/>
      <c r="E89" s="3"/>
      <c r="F89" s="23"/>
    </row>
    <row r="90" spans="3:6" ht="12.75">
      <c r="C90" s="3"/>
      <c r="D90" s="22"/>
      <c r="E90" s="3"/>
      <c r="F90" s="23"/>
    </row>
    <row r="91" spans="3:6" ht="12.75">
      <c r="C91" s="3"/>
      <c r="D91" s="22"/>
      <c r="E91" s="3"/>
      <c r="F91" s="23"/>
    </row>
    <row r="92" spans="3:6" ht="12.75">
      <c r="C92" s="3"/>
      <c r="D92" s="22"/>
      <c r="E92" s="3"/>
      <c r="F92" s="23"/>
    </row>
    <row r="93" spans="3:6" ht="12.75">
      <c r="C93" s="3"/>
      <c r="D93" s="22"/>
      <c r="E93" s="3"/>
      <c r="F93" s="23"/>
    </row>
    <row r="94" spans="3:6" ht="12.75">
      <c r="C94" s="3"/>
      <c r="D94" s="22"/>
      <c r="E94" s="3"/>
      <c r="F94" s="23"/>
    </row>
    <row r="95" spans="3:6" ht="12.75">
      <c r="C95" s="3"/>
      <c r="D95" s="22"/>
      <c r="E95" s="3"/>
      <c r="F95" s="23"/>
    </row>
    <row r="96" spans="3:6" ht="12.75">
      <c r="C96" s="3"/>
      <c r="D96" s="22"/>
      <c r="E96" s="3"/>
      <c r="F96" s="23"/>
    </row>
    <row r="97" spans="3:6" ht="12.75">
      <c r="C97" s="3"/>
      <c r="D97" s="22"/>
      <c r="E97" s="3"/>
      <c r="F97" s="23"/>
    </row>
    <row r="98" spans="3:6" ht="12.75">
      <c r="C98" s="3"/>
      <c r="D98" s="22"/>
      <c r="E98" s="3"/>
      <c r="F98" s="23"/>
    </row>
    <row r="99" spans="3:6" ht="12.75">
      <c r="C99" s="3"/>
      <c r="D99" s="22"/>
      <c r="E99" s="3"/>
      <c r="F99" s="23"/>
    </row>
    <row r="100" spans="3:6" ht="12.75">
      <c r="C100" s="3"/>
      <c r="D100" s="22"/>
      <c r="E100" s="3"/>
      <c r="F100" s="23"/>
    </row>
    <row r="101" spans="3:6" ht="12.75">
      <c r="C101" s="3"/>
      <c r="D101" s="22"/>
      <c r="E101" s="3"/>
      <c r="F101" s="23"/>
    </row>
    <row r="102" spans="3:6" ht="12.75">
      <c r="C102" s="3"/>
      <c r="D102" s="22"/>
      <c r="E102" s="3"/>
      <c r="F102" s="23"/>
    </row>
    <row r="103" spans="3:6" ht="12.75">
      <c r="C103" s="3"/>
      <c r="D103" s="22"/>
      <c r="E103" s="3"/>
      <c r="F103" s="23"/>
    </row>
    <row r="104" spans="3:6" ht="12.75">
      <c r="C104" s="3"/>
      <c r="D104" s="22"/>
      <c r="E104" s="3"/>
      <c r="F104" s="23"/>
    </row>
    <row r="105" spans="3:6" ht="12.75">
      <c r="C105" s="3"/>
      <c r="D105" s="22"/>
      <c r="E105" s="3"/>
      <c r="F105" s="23"/>
    </row>
    <row r="106" spans="3:6" ht="12.75">
      <c r="C106" s="3"/>
      <c r="D106" s="22"/>
      <c r="E106" s="3"/>
      <c r="F106" s="23"/>
    </row>
    <row r="107" spans="3:6" ht="12.75">
      <c r="C107" s="3"/>
      <c r="D107" s="22"/>
      <c r="E107" s="3"/>
      <c r="F107" s="23"/>
    </row>
    <row r="108" spans="3:6" ht="12.75">
      <c r="C108" s="3"/>
      <c r="D108" s="22"/>
      <c r="E108" s="3"/>
      <c r="F108" s="23"/>
    </row>
    <row r="109" spans="3:6" ht="12.75">
      <c r="C109" s="3"/>
      <c r="D109" s="22"/>
      <c r="E109" s="3"/>
      <c r="F109" s="23"/>
    </row>
    <row r="110" spans="3:6" ht="12.75">
      <c r="C110" s="3"/>
      <c r="D110" s="22"/>
      <c r="E110" s="3"/>
      <c r="F110" s="23"/>
    </row>
    <row r="111" spans="3:6" ht="12.75">
      <c r="C111" s="3"/>
      <c r="D111" s="22"/>
      <c r="E111" s="3"/>
      <c r="F111" s="23"/>
    </row>
    <row r="112" spans="3:6" ht="12.75">
      <c r="C112" s="3"/>
      <c r="D112" s="22"/>
      <c r="E112" s="3"/>
      <c r="F112" s="23"/>
    </row>
    <row r="113" spans="3:6" ht="12.75">
      <c r="C113" s="3"/>
      <c r="D113" s="22"/>
      <c r="E113" s="3"/>
      <c r="F113" s="23"/>
    </row>
    <row r="114" spans="3:6" ht="12.75">
      <c r="C114" s="3"/>
      <c r="D114" s="22"/>
      <c r="E114" s="3"/>
      <c r="F114" s="23"/>
    </row>
    <row r="115" spans="3:6" ht="12.75">
      <c r="C115" s="3"/>
      <c r="D115" s="22"/>
      <c r="E115" s="3"/>
      <c r="F115" s="23"/>
    </row>
    <row r="116" spans="3:6" ht="12.75">
      <c r="C116" s="3"/>
      <c r="D116" s="22"/>
      <c r="E116" s="3"/>
      <c r="F116" s="23"/>
    </row>
    <row r="117" spans="3:6" ht="12.75">
      <c r="C117" s="3"/>
      <c r="D117" s="22"/>
      <c r="E117" s="3"/>
      <c r="F117" s="23"/>
    </row>
    <row r="118" spans="3:6" ht="12.75">
      <c r="C118" s="3"/>
      <c r="D118" s="22"/>
      <c r="E118" s="3"/>
      <c r="F118" s="23"/>
    </row>
    <row r="119" spans="3:6" ht="12.75">
      <c r="C119" s="3"/>
      <c r="D119" s="22"/>
      <c r="E119" s="3"/>
      <c r="F119" s="23"/>
    </row>
    <row r="120" spans="3:6" ht="12.75">
      <c r="C120" s="3"/>
      <c r="D120" s="22"/>
      <c r="E120" s="3"/>
      <c r="F120" s="23"/>
    </row>
    <row r="121" spans="3:6" ht="12.75">
      <c r="C121" s="3"/>
      <c r="D121" s="22"/>
      <c r="E121" s="3"/>
      <c r="F121" s="23"/>
    </row>
    <row r="122" spans="3:6" ht="12.75">
      <c r="C122" s="3"/>
      <c r="D122" s="22"/>
      <c r="E122" s="3"/>
      <c r="F122" s="23"/>
    </row>
    <row r="123" spans="3:6" ht="12.75">
      <c r="C123" s="3"/>
      <c r="D123" s="22"/>
      <c r="E123" s="3"/>
      <c r="F123" s="23"/>
    </row>
    <row r="124" spans="3:6" ht="12.75">
      <c r="C124" s="3"/>
      <c r="D124" s="22"/>
      <c r="E124" s="3"/>
      <c r="F124" s="23"/>
    </row>
    <row r="125" spans="3:6" ht="12.75">
      <c r="C125" s="3"/>
      <c r="D125" s="22"/>
      <c r="E125" s="3"/>
      <c r="F125" s="23"/>
    </row>
    <row r="126" spans="3:6" ht="12.75">
      <c r="C126" s="3"/>
      <c r="D126" s="22"/>
      <c r="E126" s="3"/>
      <c r="F126" s="23"/>
    </row>
    <row r="127" spans="3:6" ht="12.75">
      <c r="C127" s="3"/>
      <c r="D127" s="22"/>
      <c r="E127" s="3"/>
      <c r="F127" s="23"/>
    </row>
    <row r="128" spans="3:6" ht="12.75">
      <c r="C128" s="3"/>
      <c r="D128" s="22"/>
      <c r="E128" s="3"/>
      <c r="F128" s="23"/>
    </row>
    <row r="129" spans="3:6" ht="12.75">
      <c r="C129" s="3"/>
      <c r="D129" s="22"/>
      <c r="E129" s="3"/>
      <c r="F129" s="23"/>
    </row>
    <row r="130" spans="3:6" ht="12.75">
      <c r="C130" s="3"/>
      <c r="D130" s="22"/>
      <c r="E130" s="3"/>
      <c r="F130" s="23"/>
    </row>
    <row r="131" spans="3:6" ht="12.75">
      <c r="C131" s="3"/>
      <c r="D131" s="22"/>
      <c r="E131" s="3"/>
      <c r="F131" s="23"/>
    </row>
    <row r="132" spans="3:6" ht="12.75">
      <c r="C132" s="3"/>
      <c r="D132" s="22"/>
      <c r="E132" s="3"/>
      <c r="F132" s="23"/>
    </row>
    <row r="133" spans="3:6" ht="12.75">
      <c r="C133" s="3"/>
      <c r="D133" s="22"/>
      <c r="E133" s="3"/>
      <c r="F133" s="23"/>
    </row>
    <row r="134" spans="3:6" ht="12.75">
      <c r="C134" s="3"/>
      <c r="D134" s="22"/>
      <c r="E134" s="3"/>
      <c r="F134" s="23"/>
    </row>
    <row r="135" spans="3:6" ht="12.75">
      <c r="C135" s="3"/>
      <c r="D135" s="22"/>
      <c r="E135" s="3"/>
      <c r="F135" s="23"/>
    </row>
    <row r="136" spans="3:6" ht="12.75">
      <c r="C136" s="3"/>
      <c r="D136" s="22"/>
      <c r="E136" s="3"/>
      <c r="F136" s="23"/>
    </row>
    <row r="137" spans="3:6" ht="12.75">
      <c r="C137" s="3"/>
      <c r="D137" s="22"/>
      <c r="E137" s="3"/>
      <c r="F137" s="23"/>
    </row>
    <row r="138" spans="3:6" ht="12.75">
      <c r="C138" s="3"/>
      <c r="D138" s="22"/>
      <c r="E138" s="3"/>
      <c r="F138" s="23"/>
    </row>
    <row r="139" spans="3:6" ht="12.75">
      <c r="C139" s="3"/>
      <c r="D139" s="22"/>
      <c r="E139" s="3"/>
      <c r="F139" s="23"/>
    </row>
    <row r="140" spans="3:6" ht="12.75">
      <c r="C140" s="3"/>
      <c r="D140" s="22"/>
      <c r="E140" s="3"/>
      <c r="F140" s="23"/>
    </row>
    <row r="141" spans="3:6" ht="12.75">
      <c r="C141" s="3"/>
      <c r="D141" s="22"/>
      <c r="E141" s="3"/>
      <c r="F141" s="23"/>
    </row>
    <row r="142" spans="3:6" ht="12.75">
      <c r="C142" s="3"/>
      <c r="D142" s="22"/>
      <c r="E142" s="3"/>
      <c r="F142" s="23"/>
    </row>
    <row r="143" spans="3:6" ht="12.75">
      <c r="C143" s="3"/>
      <c r="D143" s="22"/>
      <c r="E143" s="3"/>
      <c r="F143" s="23"/>
    </row>
    <row r="144" spans="3:6" ht="12.75">
      <c r="C144" s="3"/>
      <c r="D144" s="22"/>
      <c r="E144" s="3"/>
      <c r="F144" s="23"/>
    </row>
    <row r="145" spans="3:6" ht="12.75">
      <c r="C145" s="3"/>
      <c r="D145" s="22"/>
      <c r="E145" s="3"/>
      <c r="F145" s="23"/>
    </row>
    <row r="146" spans="3:6" ht="12.75">
      <c r="C146" s="3"/>
      <c r="D146" s="22"/>
      <c r="E146" s="3"/>
      <c r="F146" s="23"/>
    </row>
    <row r="147" spans="3:6" ht="12.75">
      <c r="C147" s="3"/>
      <c r="D147" s="22"/>
      <c r="E147" s="3"/>
      <c r="F147" s="23"/>
    </row>
    <row r="148" spans="3:6" ht="12.75">
      <c r="C148" s="3"/>
      <c r="D148" s="22"/>
      <c r="E148" s="3"/>
      <c r="F148" s="23"/>
    </row>
    <row r="149" spans="3:6" ht="12.75">
      <c r="C149" s="3"/>
      <c r="D149" s="22"/>
      <c r="E149" s="3"/>
      <c r="F149" s="23"/>
    </row>
    <row r="150" spans="3:6" ht="12.75">
      <c r="C150" s="3"/>
      <c r="D150" s="22"/>
      <c r="E150" s="3"/>
      <c r="F150" s="23"/>
    </row>
    <row r="151" spans="3:6" ht="12.75">
      <c r="C151" s="3"/>
      <c r="D151" s="22"/>
      <c r="E151" s="3"/>
      <c r="F151" s="23"/>
    </row>
    <row r="152" spans="3:6" ht="12.75">
      <c r="C152" s="3"/>
      <c r="D152" s="22"/>
      <c r="E152" s="3"/>
      <c r="F152" s="23"/>
    </row>
    <row r="153" spans="3:6" ht="12.75">
      <c r="C153" s="3"/>
      <c r="D153" s="22"/>
      <c r="E153" s="3"/>
      <c r="F153" s="23"/>
    </row>
    <row r="154" spans="3:6" ht="12.75">
      <c r="C154" s="3"/>
      <c r="D154" s="22"/>
      <c r="E154" s="3"/>
      <c r="F154" s="23"/>
    </row>
    <row r="155" spans="3:6" ht="12.75">
      <c r="C155" s="3"/>
      <c r="D155" s="22"/>
      <c r="E155" s="3"/>
      <c r="F155" s="23"/>
    </row>
    <row r="156" spans="3:6" ht="12.75">
      <c r="C156" s="3"/>
      <c r="D156" s="22"/>
      <c r="E156" s="3"/>
      <c r="F156" s="23"/>
    </row>
    <row r="157" spans="3:6" ht="12.75">
      <c r="C157" s="3"/>
      <c r="D157" s="22"/>
      <c r="E157" s="3"/>
      <c r="F157" s="23"/>
    </row>
    <row r="158" spans="3:6" ht="12.75">
      <c r="C158" s="3"/>
      <c r="D158" s="22"/>
      <c r="E158" s="3"/>
      <c r="F158" s="23"/>
    </row>
    <row r="159" spans="3:6" ht="12.75">
      <c r="C159" s="3"/>
      <c r="D159" s="22"/>
      <c r="E159" s="3"/>
      <c r="F159" s="23"/>
    </row>
    <row r="160" spans="3:6" ht="12.75">
      <c r="C160" s="3"/>
      <c r="D160" s="22"/>
      <c r="E160" s="3"/>
      <c r="F160" s="23"/>
    </row>
    <row r="161" spans="3:6" ht="12.75">
      <c r="C161" s="3"/>
      <c r="D161" s="22"/>
      <c r="E161" s="3"/>
      <c r="F161" s="23"/>
    </row>
    <row r="162" spans="3:6" ht="12.75">
      <c r="C162" s="3"/>
      <c r="D162" s="22"/>
      <c r="E162" s="3"/>
      <c r="F162" s="23"/>
    </row>
    <row r="163" spans="3:6" ht="12.75">
      <c r="C163" s="3"/>
      <c r="D163" s="22"/>
      <c r="E163" s="3"/>
      <c r="F163" s="23"/>
    </row>
    <row r="164" spans="3:6" ht="12.75">
      <c r="C164" s="3"/>
      <c r="D164" s="22"/>
      <c r="E164" s="3"/>
      <c r="F164" s="23"/>
    </row>
    <row r="165" spans="3:6" ht="12.75">
      <c r="C165" s="3"/>
      <c r="D165" s="22"/>
      <c r="E165" s="3"/>
      <c r="F165" s="23"/>
    </row>
    <row r="166" spans="3:6" ht="12.75">
      <c r="C166" s="3"/>
      <c r="D166" s="22"/>
      <c r="E166" s="3"/>
      <c r="F166" s="23"/>
    </row>
    <row r="167" spans="3:6" ht="12.75">
      <c r="C167" s="3"/>
      <c r="D167" s="22"/>
      <c r="E167" s="3"/>
      <c r="F167" s="23"/>
    </row>
    <row r="168" spans="3:6" ht="12.75">
      <c r="C168" s="3"/>
      <c r="D168" s="22"/>
      <c r="E168" s="3"/>
      <c r="F168" s="23"/>
    </row>
    <row r="169" spans="3:6" ht="12.75">
      <c r="C169" s="3"/>
      <c r="D169" s="22"/>
      <c r="E169" s="3"/>
      <c r="F169" s="23"/>
    </row>
    <row r="170" spans="3:6" ht="12.75">
      <c r="C170" s="3"/>
      <c r="D170" s="22"/>
      <c r="E170" s="3"/>
      <c r="F170" s="23"/>
    </row>
    <row r="171" spans="3:6" ht="12.75">
      <c r="C171" s="3"/>
      <c r="D171" s="22"/>
      <c r="E171" s="3"/>
      <c r="F171" s="23"/>
    </row>
    <row r="172" spans="3:6" ht="12.75">
      <c r="C172" s="3"/>
      <c r="D172" s="22"/>
      <c r="E172" s="3"/>
      <c r="F172" s="23"/>
    </row>
    <row r="173" spans="3:6" ht="12.75">
      <c r="C173" s="3"/>
      <c r="D173" s="22"/>
      <c r="E173" s="3"/>
      <c r="F173" s="23"/>
    </row>
    <row r="174" spans="3:6" ht="12.75">
      <c r="C174" s="3"/>
      <c r="D174" s="22"/>
      <c r="E174" s="3"/>
      <c r="F174" s="23"/>
    </row>
    <row r="175" spans="3:6" ht="12.75">
      <c r="C175" s="3"/>
      <c r="D175" s="22"/>
      <c r="E175" s="3"/>
      <c r="F175" s="23"/>
    </row>
    <row r="176" spans="3:6" ht="12.75">
      <c r="C176" s="3"/>
      <c r="D176" s="22"/>
      <c r="E176" s="3"/>
      <c r="F176" s="23"/>
    </row>
    <row r="177" spans="3:6" ht="12.75">
      <c r="C177" s="3"/>
      <c r="D177" s="22"/>
      <c r="E177" s="3"/>
      <c r="F177" s="23"/>
    </row>
    <row r="178" spans="3:6" ht="12.75">
      <c r="C178" s="3"/>
      <c r="D178" s="22"/>
      <c r="E178" s="3"/>
      <c r="F178" s="23"/>
    </row>
    <row r="179" spans="3:6" ht="12.75">
      <c r="C179" s="3"/>
      <c r="D179" s="22"/>
      <c r="E179" s="3"/>
      <c r="F179" s="23"/>
    </row>
    <row r="180" spans="3:6" ht="12.75">
      <c r="C180" s="3"/>
      <c r="D180" s="22"/>
      <c r="E180" s="3"/>
      <c r="F180" s="23"/>
    </row>
    <row r="181" spans="3:6" ht="12.75">
      <c r="C181" s="3"/>
      <c r="D181" s="22"/>
      <c r="E181" s="3"/>
      <c r="F181" s="23"/>
    </row>
    <row r="182" spans="3:6" ht="12.75">
      <c r="C182" s="3"/>
      <c r="D182" s="22"/>
      <c r="E182" s="3"/>
      <c r="F182" s="23"/>
    </row>
    <row r="183" spans="3:6" ht="12.75">
      <c r="C183" s="3"/>
      <c r="D183" s="22"/>
      <c r="E183" s="3"/>
      <c r="F183" s="23"/>
    </row>
    <row r="184" spans="3:6" ht="12.75">
      <c r="C184" s="3"/>
      <c r="D184" s="22"/>
      <c r="E184" s="3"/>
      <c r="F184" s="23"/>
    </row>
    <row r="185" spans="3:6" ht="12.75">
      <c r="C185" s="3"/>
      <c r="D185" s="22"/>
      <c r="E185" s="3"/>
      <c r="F185" s="23"/>
    </row>
    <row r="186" spans="3:6" ht="12.75">
      <c r="C186" s="3"/>
      <c r="D186" s="22"/>
      <c r="E186" s="3"/>
      <c r="F186" s="23"/>
    </row>
    <row r="187" spans="3:6" ht="12.75">
      <c r="C187" s="3"/>
      <c r="D187" s="22"/>
      <c r="E187" s="3"/>
      <c r="F187" s="23"/>
    </row>
    <row r="188" spans="3:6" ht="12.75">
      <c r="C188" s="3"/>
      <c r="D188" s="22"/>
      <c r="E188" s="3"/>
      <c r="F188" s="23"/>
    </row>
    <row r="189" spans="3:6" ht="12.75">
      <c r="C189" s="3"/>
      <c r="D189" s="22"/>
      <c r="E189" s="3"/>
      <c r="F189" s="23"/>
    </row>
    <row r="190" spans="3:6" ht="12.75">
      <c r="C190" s="3"/>
      <c r="D190" s="22"/>
      <c r="E190" s="3"/>
      <c r="F190" s="23"/>
    </row>
    <row r="191" spans="3:6" ht="12.75">
      <c r="C191" s="3"/>
      <c r="D191" s="22"/>
      <c r="E191" s="3"/>
      <c r="F191" s="23"/>
    </row>
    <row r="192" spans="3:6" ht="12.75">
      <c r="C192" s="3"/>
      <c r="D192" s="22"/>
      <c r="E192" s="3"/>
      <c r="F192" s="23"/>
    </row>
    <row r="193" spans="3:6" ht="12.75">
      <c r="C193" s="3"/>
      <c r="D193" s="22"/>
      <c r="E193" s="3"/>
      <c r="F193" s="23"/>
    </row>
    <row r="194" spans="3:6" ht="12.75">
      <c r="C194" s="3"/>
      <c r="D194" s="22"/>
      <c r="E194" s="3"/>
      <c r="F194" s="23"/>
    </row>
    <row r="195" spans="3:6" ht="12.75">
      <c r="C195" s="3"/>
      <c r="D195" s="22"/>
      <c r="E195" s="3"/>
      <c r="F195" s="23"/>
    </row>
    <row r="196" spans="3:6" ht="12.75">
      <c r="C196" s="3"/>
      <c r="D196" s="22"/>
      <c r="E196" s="3"/>
      <c r="F196" s="23"/>
    </row>
    <row r="197" spans="3:6" ht="12.75">
      <c r="C197" s="3"/>
      <c r="D197" s="22"/>
      <c r="E197" s="3"/>
      <c r="F197" s="23"/>
    </row>
    <row r="198" spans="3:6" ht="12.75">
      <c r="C198" s="3"/>
      <c r="D198" s="22"/>
      <c r="E198" s="3"/>
      <c r="F198" s="23"/>
    </row>
    <row r="199" spans="3:6" ht="12.75">
      <c r="C199" s="3"/>
      <c r="D199" s="22"/>
      <c r="E199" s="3"/>
      <c r="F199" s="23"/>
    </row>
    <row r="200" spans="3:6" ht="12.75">
      <c r="C200" s="3"/>
      <c r="D200" s="22"/>
      <c r="E200" s="3"/>
      <c r="F200" s="23"/>
    </row>
    <row r="201" spans="3:6" ht="12.75">
      <c r="C201" s="3"/>
      <c r="D201" s="22"/>
      <c r="E201" s="3"/>
      <c r="F201" s="23"/>
    </row>
    <row r="202" spans="3:6" ht="12.75">
      <c r="C202" s="3"/>
      <c r="D202" s="22"/>
      <c r="E202" s="3"/>
      <c r="F202" s="23"/>
    </row>
    <row r="203" spans="3:6" ht="12.75">
      <c r="C203" s="3"/>
      <c r="D203" s="22"/>
      <c r="E203" s="3"/>
      <c r="F203" s="23"/>
    </row>
    <row r="204" spans="3:6" ht="12.75">
      <c r="C204" s="3"/>
      <c r="D204" s="22"/>
      <c r="E204" s="3"/>
      <c r="F204" s="23"/>
    </row>
    <row r="205" spans="3:6" ht="12.75">
      <c r="C205" s="3"/>
      <c r="D205" s="22"/>
      <c r="E205" s="3"/>
      <c r="F205" s="23"/>
    </row>
    <row r="206" spans="3:6" ht="12.75">
      <c r="C206" s="3"/>
      <c r="D206" s="22"/>
      <c r="E206" s="3"/>
      <c r="F206" s="23"/>
    </row>
    <row r="207" spans="3:6" ht="12.75">
      <c r="C207" s="3"/>
      <c r="D207" s="22"/>
      <c r="E207" s="3"/>
      <c r="F207" s="23"/>
    </row>
    <row r="208" spans="3:6" ht="12.75">
      <c r="C208" s="3"/>
      <c r="D208" s="22"/>
      <c r="E208" s="3"/>
      <c r="F208" s="23"/>
    </row>
    <row r="209" spans="3:6" ht="12.75">
      <c r="C209" s="3"/>
      <c r="D209" s="22"/>
      <c r="E209" s="3"/>
      <c r="F209" s="23"/>
    </row>
    <row r="210" spans="3:6" ht="12.75">
      <c r="C210" s="3"/>
      <c r="D210" s="22"/>
      <c r="E210" s="3"/>
      <c r="F210" s="23"/>
    </row>
    <row r="211" spans="3:6" ht="12.75">
      <c r="C211" s="3"/>
      <c r="D211" s="22"/>
      <c r="E211" s="3"/>
      <c r="F211" s="23"/>
    </row>
    <row r="212" spans="3:6" ht="12.75">
      <c r="C212" s="3"/>
      <c r="D212" s="22"/>
      <c r="E212" s="3"/>
      <c r="F212" s="23"/>
    </row>
    <row r="213" spans="3:6" ht="12.75">
      <c r="C213" s="3"/>
      <c r="D213" s="22"/>
      <c r="E213" s="3"/>
      <c r="F213" s="23"/>
    </row>
    <row r="214" spans="3:6" ht="12.75">
      <c r="C214" s="3"/>
      <c r="D214" s="22"/>
      <c r="E214" s="3"/>
      <c r="F214" s="23"/>
    </row>
    <row r="215" spans="3:6" ht="12.75">
      <c r="C215" s="3"/>
      <c r="D215" s="22"/>
      <c r="E215" s="3"/>
      <c r="F215" s="23"/>
    </row>
    <row r="216" spans="3:6" ht="12.75">
      <c r="C216" s="3"/>
      <c r="D216" s="22"/>
      <c r="E216" s="3"/>
      <c r="F216" s="23"/>
    </row>
    <row r="217" spans="3:6" ht="12.75">
      <c r="C217" s="3"/>
      <c r="D217" s="22"/>
      <c r="E217" s="3"/>
      <c r="F217" s="23"/>
    </row>
    <row r="218" spans="3:6" ht="12.75">
      <c r="C218" s="3"/>
      <c r="D218" s="22"/>
      <c r="E218" s="3"/>
      <c r="F218" s="23"/>
    </row>
    <row r="219" spans="3:6" ht="12.75">
      <c r="C219" s="3"/>
      <c r="D219" s="22"/>
      <c r="E219" s="3"/>
      <c r="F219" s="23"/>
    </row>
    <row r="220" spans="3:6" ht="12.75">
      <c r="C220" s="3"/>
      <c r="D220" s="22"/>
      <c r="E220" s="3"/>
      <c r="F220" s="23"/>
    </row>
    <row r="221" spans="3:6" ht="12.75">
      <c r="C221" s="3"/>
      <c r="D221" s="22"/>
      <c r="E221" s="3"/>
      <c r="F221" s="23"/>
    </row>
    <row r="222" spans="3:6" ht="12.75">
      <c r="C222" s="3"/>
      <c r="D222" s="22"/>
      <c r="E222" s="3"/>
      <c r="F222" s="23"/>
    </row>
    <row r="223" spans="3:6" ht="12.75">
      <c r="C223" s="3"/>
      <c r="D223" s="22"/>
      <c r="E223" s="3"/>
      <c r="F223" s="23"/>
    </row>
    <row r="224" spans="3:6" ht="12.75">
      <c r="C224" s="3"/>
      <c r="D224" s="22"/>
      <c r="E224" s="3"/>
      <c r="F224" s="23"/>
    </row>
    <row r="225" spans="3:6" ht="12.75">
      <c r="C225" s="3"/>
      <c r="D225" s="22"/>
      <c r="E225" s="3"/>
      <c r="F225" s="23"/>
    </row>
    <row r="226" spans="3:6" ht="12.75">
      <c r="C226" s="3"/>
      <c r="D226" s="22"/>
      <c r="E226" s="3"/>
      <c r="F226" s="23"/>
    </row>
    <row r="227" spans="3:6" ht="12.75">
      <c r="C227" s="3"/>
      <c r="D227" s="22"/>
      <c r="E227" s="3"/>
      <c r="F227" s="23"/>
    </row>
    <row r="228" spans="3:6" ht="12.75">
      <c r="C228" s="3"/>
      <c r="D228" s="22"/>
      <c r="E228" s="3"/>
      <c r="F228" s="23"/>
    </row>
    <row r="229" spans="3:6" ht="12.75">
      <c r="C229" s="3"/>
      <c r="D229" s="22"/>
      <c r="E229" s="3"/>
      <c r="F229" s="23"/>
    </row>
    <row r="230" spans="3:6" ht="12.75">
      <c r="C230" s="3"/>
      <c r="D230" s="22"/>
      <c r="E230" s="3"/>
      <c r="F230" s="23"/>
    </row>
    <row r="231" spans="3:6" ht="12.75">
      <c r="C231" s="3"/>
      <c r="D231" s="22"/>
      <c r="E231" s="3"/>
      <c r="F231" s="23"/>
    </row>
    <row r="232" spans="3:6" ht="12.75">
      <c r="C232" s="3"/>
      <c r="D232" s="22"/>
      <c r="E232" s="3"/>
      <c r="F232" s="23"/>
    </row>
    <row r="233" spans="3:6" ht="12.75">
      <c r="C233" s="3"/>
      <c r="D233" s="22"/>
      <c r="E233" s="3"/>
      <c r="F233" s="23"/>
    </row>
    <row r="234" spans="3:6" ht="12.75">
      <c r="C234" s="3"/>
      <c r="D234" s="22"/>
      <c r="E234" s="3"/>
      <c r="F234" s="23"/>
    </row>
    <row r="235" spans="3:6" ht="12.75">
      <c r="C235" s="3"/>
      <c r="D235" s="22"/>
      <c r="E235" s="3"/>
      <c r="F235" s="23"/>
    </row>
    <row r="236" spans="3:6" ht="12.75">
      <c r="C236" s="3"/>
      <c r="D236" s="22"/>
      <c r="E236" s="3"/>
      <c r="F236" s="23"/>
    </row>
    <row r="237" spans="3:6" ht="12.75">
      <c r="C237" s="3"/>
      <c r="D237" s="22"/>
      <c r="E237" s="3"/>
      <c r="F237" s="23"/>
    </row>
    <row r="238" spans="3:6" ht="12.75">
      <c r="C238" s="3"/>
      <c r="D238" s="22"/>
      <c r="E238" s="3"/>
      <c r="F238" s="23"/>
    </row>
    <row r="239" spans="3:6" ht="12.75">
      <c r="C239" s="3"/>
      <c r="D239" s="22"/>
      <c r="E239" s="3"/>
      <c r="F239" s="23"/>
    </row>
    <row r="240" spans="3:6" ht="12.75">
      <c r="C240" s="3"/>
      <c r="D240" s="22"/>
      <c r="E240" s="3"/>
      <c r="F240" s="23"/>
    </row>
    <row r="241" spans="3:6" ht="12.75">
      <c r="C241" s="3"/>
      <c r="D241" s="22"/>
      <c r="E241" s="3"/>
      <c r="F241" s="23"/>
    </row>
    <row r="242" spans="3:6" ht="12.75">
      <c r="C242" s="3"/>
      <c r="D242" s="22"/>
      <c r="E242" s="3"/>
      <c r="F242" s="23"/>
    </row>
    <row r="243" spans="3:6" ht="12.75">
      <c r="C243" s="3"/>
      <c r="D243" s="22"/>
      <c r="E243" s="3"/>
      <c r="F243" s="23"/>
    </row>
    <row r="244" spans="3:6" ht="12.75">
      <c r="C244" s="3"/>
      <c r="D244" s="22"/>
      <c r="E244" s="3"/>
      <c r="F244" s="23"/>
    </row>
    <row r="245" spans="3:6" ht="12.75">
      <c r="C245" s="3"/>
      <c r="D245" s="22"/>
      <c r="E245" s="3"/>
      <c r="F245" s="23"/>
    </row>
    <row r="246" spans="3:6" ht="12.75">
      <c r="C246" s="3"/>
      <c r="D246" s="22"/>
      <c r="E246" s="3"/>
      <c r="F246" s="23"/>
    </row>
    <row r="247" spans="3:6" ht="12.75">
      <c r="C247" s="3"/>
      <c r="D247" s="22"/>
      <c r="E247" s="3"/>
      <c r="F247" s="23"/>
    </row>
    <row r="248" spans="3:6" ht="12.75">
      <c r="C248" s="3"/>
      <c r="D248" s="22"/>
      <c r="E248" s="3"/>
      <c r="F248" s="23"/>
    </row>
    <row r="249" spans="3:6" ht="12.75">
      <c r="C249" s="3"/>
      <c r="D249" s="22"/>
      <c r="E249" s="3"/>
      <c r="F249" s="23"/>
    </row>
    <row r="250" spans="3:6" ht="12.75">
      <c r="C250" s="3"/>
      <c r="D250" s="22"/>
      <c r="E250" s="3"/>
      <c r="F250" s="23"/>
    </row>
    <row r="251" spans="3:6" ht="12.75">
      <c r="C251" s="3"/>
      <c r="D251" s="22"/>
      <c r="E251" s="3"/>
      <c r="F251" s="23"/>
    </row>
    <row r="252" spans="3:6" ht="12.75">
      <c r="C252" s="3"/>
      <c r="D252" s="22"/>
      <c r="E252" s="3"/>
      <c r="F252" s="23"/>
    </row>
    <row r="253" spans="3:6" ht="12.75">
      <c r="C253" s="3"/>
      <c r="D253" s="22"/>
      <c r="E253" s="3"/>
      <c r="F253" s="23"/>
    </row>
    <row r="254" spans="3:6" ht="12.75">
      <c r="C254" s="3"/>
      <c r="D254" s="22"/>
      <c r="E254" s="3"/>
      <c r="F254" s="23"/>
    </row>
    <row r="255" spans="3:6" ht="12.75">
      <c r="C255" s="3"/>
      <c r="D255" s="22"/>
      <c r="E255" s="3"/>
      <c r="F255" s="23"/>
    </row>
    <row r="256" spans="3:6" ht="12.75">
      <c r="C256" s="3"/>
      <c r="D256" s="22"/>
      <c r="E256" s="3"/>
      <c r="F256" s="23"/>
    </row>
    <row r="257" spans="3:6" ht="12.75">
      <c r="C257" s="3"/>
      <c r="D257" s="22"/>
      <c r="E257" s="3"/>
      <c r="F257" s="23"/>
    </row>
    <row r="258" spans="3:6" ht="12.75">
      <c r="C258" s="3"/>
      <c r="D258" s="22"/>
      <c r="E258" s="3"/>
      <c r="F258" s="23"/>
    </row>
    <row r="259" spans="3:6" ht="12.75">
      <c r="C259" s="3"/>
      <c r="D259" s="22"/>
      <c r="E259" s="3"/>
      <c r="F259" s="23"/>
    </row>
    <row r="260" spans="3:6" ht="12.75">
      <c r="C260" s="3"/>
      <c r="D260" s="22"/>
      <c r="E260" s="3"/>
      <c r="F260" s="23"/>
    </row>
    <row r="261" spans="3:6" ht="12.75">
      <c r="C261" s="3"/>
      <c r="D261" s="22"/>
      <c r="E261" s="3"/>
      <c r="F261" s="23"/>
    </row>
    <row r="262" spans="3:6" ht="12.75">
      <c r="C262" s="3"/>
      <c r="D262" s="22"/>
      <c r="E262" s="3"/>
      <c r="F262" s="23"/>
    </row>
    <row r="263" spans="3:6" ht="12.75">
      <c r="C263" s="3"/>
      <c r="D263" s="22"/>
      <c r="E263" s="3"/>
      <c r="F263" s="23"/>
    </row>
    <row r="264" spans="3:6" ht="12.75">
      <c r="C264" s="3"/>
      <c r="D264" s="22"/>
      <c r="E264" s="3"/>
      <c r="F264" s="23"/>
    </row>
    <row r="265" spans="3:6" ht="12.75">
      <c r="C265" s="3"/>
      <c r="D265" s="22"/>
      <c r="E265" s="3"/>
      <c r="F265" s="23"/>
    </row>
    <row r="266" spans="3:6" ht="12.75">
      <c r="C266" s="3"/>
      <c r="D266" s="22"/>
      <c r="E266" s="3"/>
      <c r="F266" s="23"/>
    </row>
    <row r="267" spans="3:6" ht="12.75">
      <c r="C267" s="3"/>
      <c r="D267" s="22"/>
      <c r="E267" s="3"/>
      <c r="F267" s="23"/>
    </row>
    <row r="268" spans="3:6" ht="12.75">
      <c r="C268" s="3"/>
      <c r="D268" s="22"/>
      <c r="E268" s="3"/>
      <c r="F268" s="23"/>
    </row>
    <row r="269" spans="3:6" ht="12.75">
      <c r="C269" s="3"/>
      <c r="D269" s="22"/>
      <c r="E269" s="3"/>
      <c r="F269" s="23"/>
    </row>
    <row r="270" spans="3:6" ht="12.75">
      <c r="C270" s="3"/>
      <c r="D270" s="22"/>
      <c r="E270" s="3"/>
      <c r="F270" s="23"/>
    </row>
    <row r="271" spans="3:6" ht="12.75">
      <c r="C271" s="3"/>
      <c r="D271" s="22"/>
      <c r="E271" s="3"/>
      <c r="F271" s="23"/>
    </row>
    <row r="272" spans="3:6" ht="12.75">
      <c r="C272" s="3"/>
      <c r="D272" s="22"/>
      <c r="E272" s="3"/>
      <c r="F272" s="23"/>
    </row>
    <row r="273" spans="3:6" ht="12.75">
      <c r="C273" s="3"/>
      <c r="D273" s="22"/>
      <c r="E273" s="3"/>
      <c r="F273" s="23"/>
    </row>
    <row r="274" spans="3:6" ht="12.75">
      <c r="C274" s="3"/>
      <c r="D274" s="22"/>
      <c r="E274" s="3"/>
      <c r="F274" s="23"/>
    </row>
    <row r="275" spans="3:6" ht="12.75">
      <c r="C275" s="3"/>
      <c r="D275" s="22"/>
      <c r="E275" s="3"/>
      <c r="F275" s="23"/>
    </row>
    <row r="276" spans="3:6" ht="12.75">
      <c r="C276" s="3"/>
      <c r="D276" s="22"/>
      <c r="E276" s="3"/>
      <c r="F276" s="23"/>
    </row>
    <row r="277" spans="3:6" ht="12.75">
      <c r="C277" s="3"/>
      <c r="D277" s="22"/>
      <c r="E277" s="3"/>
      <c r="F277" s="23"/>
    </row>
    <row r="278" spans="3:6" ht="12.75">
      <c r="C278" s="3"/>
      <c r="D278" s="22"/>
      <c r="E278" s="3"/>
      <c r="F278" s="23"/>
    </row>
    <row r="279" spans="3:6" ht="12.75">
      <c r="C279" s="3"/>
      <c r="D279" s="22"/>
      <c r="E279" s="3"/>
      <c r="F279" s="23"/>
    </row>
    <row r="280" spans="3:6" ht="12.75">
      <c r="C280" s="3"/>
      <c r="D280" s="22"/>
      <c r="E280" s="3"/>
      <c r="F280" s="23"/>
    </row>
    <row r="281" spans="3:6" ht="12.75">
      <c r="C281" s="3"/>
      <c r="D281" s="22"/>
      <c r="E281" s="3"/>
      <c r="F281" s="23"/>
    </row>
    <row r="282" spans="3:6" ht="12.75">
      <c r="C282" s="3"/>
      <c r="D282" s="22"/>
      <c r="E282" s="3"/>
      <c r="F282" s="23"/>
    </row>
    <row r="283" spans="3:6" ht="12.75">
      <c r="C283" s="3"/>
      <c r="D283" s="22"/>
      <c r="E283" s="3"/>
      <c r="F283" s="23"/>
    </row>
    <row r="284" spans="3:6" ht="12.75">
      <c r="C284" s="3"/>
      <c r="D284" s="22"/>
      <c r="E284" s="3"/>
      <c r="F284" s="23"/>
    </row>
    <row r="285" spans="3:6" ht="12.75">
      <c r="C285" s="3"/>
      <c r="D285" s="22"/>
      <c r="E285" s="3"/>
      <c r="F285" s="23"/>
    </row>
    <row r="286" spans="3:6" ht="12.75">
      <c r="C286" s="3"/>
      <c r="D286" s="22"/>
      <c r="E286" s="3"/>
      <c r="F286" s="23"/>
    </row>
    <row r="287" spans="3:6" ht="12.75">
      <c r="C287" s="3"/>
      <c r="D287" s="22"/>
      <c r="E287" s="3"/>
      <c r="F287" s="23"/>
    </row>
    <row r="288" spans="3:6" ht="12.75">
      <c r="C288" s="3"/>
      <c r="D288" s="22"/>
      <c r="E288" s="3"/>
      <c r="F288" s="23"/>
    </row>
    <row r="289" spans="3:6" ht="12.75">
      <c r="C289" s="3"/>
      <c r="D289" s="22"/>
      <c r="E289" s="3"/>
      <c r="F289" s="23"/>
    </row>
    <row r="290" spans="3:6" ht="12.75">
      <c r="C290" s="3"/>
      <c r="D290" s="22"/>
      <c r="E290" s="3"/>
      <c r="F290" s="23"/>
    </row>
    <row r="291" spans="3:6" ht="12.75">
      <c r="C291" s="3"/>
      <c r="D291" s="22"/>
      <c r="E291" s="3"/>
      <c r="F291" s="23"/>
    </row>
    <row r="292" spans="3:6" ht="12.75">
      <c r="C292" s="3"/>
      <c r="D292" s="22"/>
      <c r="E292" s="3"/>
      <c r="F292" s="23"/>
    </row>
    <row r="293" spans="3:6" ht="12.75">
      <c r="C293" s="3"/>
      <c r="D293" s="22"/>
      <c r="E293" s="3"/>
      <c r="F293" s="23"/>
    </row>
    <row r="294" spans="3:6" ht="12.75">
      <c r="C294" s="3"/>
      <c r="D294" s="22"/>
      <c r="E294" s="3"/>
      <c r="F294" s="23"/>
    </row>
    <row r="295" spans="3:6" ht="12.75">
      <c r="C295" s="3"/>
      <c r="D295" s="22"/>
      <c r="E295" s="3"/>
      <c r="F295" s="23"/>
    </row>
    <row r="296" spans="3:6" ht="12.75">
      <c r="C296" s="3"/>
      <c r="D296" s="22"/>
      <c r="E296" s="3"/>
      <c r="F296" s="23"/>
    </row>
    <row r="297" spans="3:6" ht="12.75">
      <c r="C297" s="3"/>
      <c r="D297" s="22"/>
      <c r="E297" s="3"/>
      <c r="F297" s="23"/>
    </row>
    <row r="298" spans="3:6" ht="12.75">
      <c r="C298" s="3"/>
      <c r="D298" s="22"/>
      <c r="E298" s="3"/>
      <c r="F298" s="23"/>
    </row>
    <row r="299" spans="3:6" ht="12.75">
      <c r="C299" s="3"/>
      <c r="D299" s="22"/>
      <c r="E299" s="3"/>
      <c r="F299" s="23"/>
    </row>
    <row r="300" spans="3:6" ht="12.75">
      <c r="C300" s="3"/>
      <c r="D300" s="22"/>
      <c r="E300" s="3"/>
      <c r="F300" s="23"/>
    </row>
    <row r="301" spans="3:6" ht="12.75">
      <c r="C301" s="3"/>
      <c r="D301" s="22"/>
      <c r="E301" s="3"/>
      <c r="F301" s="23"/>
    </row>
    <row r="302" spans="3:6" ht="12.75">
      <c r="C302" s="3"/>
      <c r="D302" s="22"/>
      <c r="E302" s="3"/>
      <c r="F302" s="23"/>
    </row>
    <row r="303" spans="3:6" ht="12.75">
      <c r="C303" s="3"/>
      <c r="D303" s="22"/>
      <c r="E303" s="3"/>
      <c r="F303" s="23"/>
    </row>
    <row r="304" spans="3:6" ht="12.75">
      <c r="C304" s="3"/>
      <c r="D304" s="22"/>
      <c r="E304" s="3"/>
      <c r="F304" s="23"/>
    </row>
    <row r="305" spans="3:6" ht="12.75">
      <c r="C305" s="3"/>
      <c r="D305" s="22"/>
      <c r="E305" s="3"/>
      <c r="F305" s="23"/>
    </row>
    <row r="306" spans="3:6" ht="12.75">
      <c r="C306" s="3"/>
      <c r="D306" s="22"/>
      <c r="E306" s="3"/>
      <c r="F306" s="23"/>
    </row>
    <row r="307" spans="3:6" ht="12.75">
      <c r="C307" s="3"/>
      <c r="D307" s="22"/>
      <c r="E307" s="3"/>
      <c r="F307" s="23"/>
    </row>
    <row r="308" spans="3:6" ht="12.75">
      <c r="C308" s="3"/>
      <c r="D308" s="22"/>
      <c r="E308" s="3"/>
      <c r="F308" s="23"/>
    </row>
    <row r="309" spans="3:6" ht="12.75">
      <c r="C309" s="3"/>
      <c r="D309" s="22"/>
      <c r="E309" s="3"/>
      <c r="F309" s="23"/>
    </row>
    <row r="310" spans="3:6" ht="12.75">
      <c r="C310" s="3"/>
      <c r="D310" s="22"/>
      <c r="E310" s="3"/>
      <c r="F310" s="23"/>
    </row>
    <row r="311" spans="3:6" ht="12.75">
      <c r="C311" s="3"/>
      <c r="D311" s="22"/>
      <c r="E311" s="3"/>
      <c r="F311" s="23"/>
    </row>
    <row r="312" spans="3:6" ht="12.75">
      <c r="C312" s="3"/>
      <c r="D312" s="22"/>
      <c r="E312" s="3"/>
      <c r="F312" s="23"/>
    </row>
    <row r="313" spans="3:6" ht="12.75">
      <c r="C313" s="3"/>
      <c r="D313" s="22"/>
      <c r="E313" s="3"/>
      <c r="F313" s="23"/>
    </row>
    <row r="314" spans="3:6" ht="12.75">
      <c r="C314" s="3"/>
      <c r="D314" s="22"/>
      <c r="E314" s="3"/>
      <c r="F314" s="23"/>
    </row>
    <row r="315" spans="3:6" ht="12.75">
      <c r="C315" s="3"/>
      <c r="D315" s="22"/>
      <c r="E315" s="3"/>
      <c r="F315" s="23"/>
    </row>
    <row r="316" spans="3:6" ht="12.75">
      <c r="C316" s="3"/>
      <c r="D316" s="22"/>
      <c r="E316" s="3"/>
      <c r="F316" s="23"/>
    </row>
    <row r="317" spans="3:6" ht="12.75">
      <c r="C317" s="3"/>
      <c r="D317" s="22"/>
      <c r="E317" s="3"/>
      <c r="F317" s="23"/>
    </row>
    <row r="318" spans="3:6" ht="12.75">
      <c r="C318" s="3"/>
      <c r="D318" s="22"/>
      <c r="E318" s="3"/>
      <c r="F318" s="23"/>
    </row>
    <row r="319" spans="3:6" ht="12.75">
      <c r="C319" s="3"/>
      <c r="D319" s="22"/>
      <c r="E319" s="3"/>
      <c r="F319" s="23"/>
    </row>
    <row r="320" spans="3:6" ht="12.75">
      <c r="C320" s="3"/>
      <c r="D320" s="22"/>
      <c r="E320" s="3"/>
      <c r="F320" s="23"/>
    </row>
    <row r="321" spans="3:6" ht="12.75">
      <c r="C321" s="3"/>
      <c r="D321" s="22"/>
      <c r="E321" s="3"/>
      <c r="F321" s="23"/>
    </row>
    <row r="322" spans="3:6" ht="12.75">
      <c r="C322" s="3"/>
      <c r="D322" s="22"/>
      <c r="E322" s="3"/>
      <c r="F322" s="23"/>
    </row>
    <row r="323" spans="3:6" ht="12.75">
      <c r="C323" s="3"/>
      <c r="D323" s="22"/>
      <c r="E323" s="3"/>
      <c r="F323" s="23"/>
    </row>
    <row r="324" spans="3:6" ht="12.75">
      <c r="C324" s="3"/>
      <c r="D324" s="22"/>
      <c r="E324" s="3"/>
      <c r="F324" s="23"/>
    </row>
    <row r="325" spans="3:6" ht="12.75">
      <c r="C325" s="3"/>
      <c r="D325" s="22"/>
      <c r="E325" s="3"/>
      <c r="F325" s="23"/>
    </row>
    <row r="326" spans="3:6" ht="12.75">
      <c r="C326" s="3"/>
      <c r="D326" s="22"/>
      <c r="E326" s="3"/>
      <c r="F326" s="23"/>
    </row>
    <row r="327" spans="3:6" ht="12.75">
      <c r="C327" s="3"/>
      <c r="D327" s="22"/>
      <c r="E327" s="3"/>
      <c r="F327" s="23"/>
    </row>
    <row r="328" spans="3:6" ht="12.75">
      <c r="C328" s="3"/>
      <c r="D328" s="22"/>
      <c r="E328" s="3"/>
      <c r="F328" s="23"/>
    </row>
    <row r="329" spans="3:6" ht="12.75">
      <c r="C329" s="3"/>
      <c r="D329" s="22"/>
      <c r="E329" s="3"/>
      <c r="F329" s="23"/>
    </row>
    <row r="330" spans="3:6" ht="12.75">
      <c r="C330" s="3"/>
      <c r="D330" s="22"/>
      <c r="E330" s="3"/>
      <c r="F330" s="23"/>
    </row>
    <row r="331" spans="3:6" ht="12.75">
      <c r="C331" s="3"/>
      <c r="D331" s="22"/>
      <c r="E331" s="3"/>
      <c r="F331" s="23"/>
    </row>
    <row r="332" spans="3:6" ht="12.75">
      <c r="C332" s="3"/>
      <c r="D332" s="22"/>
      <c r="E332" s="3"/>
      <c r="F332" s="23"/>
    </row>
    <row r="333" spans="3:6" ht="12.75">
      <c r="C333" s="3"/>
      <c r="D333" s="22"/>
      <c r="E333" s="3"/>
      <c r="F333" s="23"/>
    </row>
    <row r="334" spans="3:6" ht="12.75">
      <c r="C334" s="3"/>
      <c r="D334" s="22"/>
      <c r="E334" s="3"/>
      <c r="F334" s="23"/>
    </row>
    <row r="335" spans="3:6" ht="12.75">
      <c r="C335" s="3"/>
      <c r="D335" s="22"/>
      <c r="E335" s="3"/>
      <c r="F335" s="23"/>
    </row>
    <row r="336" spans="3:6" ht="12.75">
      <c r="C336" s="3"/>
      <c r="D336" s="22"/>
      <c r="E336" s="3"/>
      <c r="F336" s="23"/>
    </row>
    <row r="337" spans="3:6" ht="12.75">
      <c r="C337" s="3"/>
      <c r="D337" s="22"/>
      <c r="E337" s="3"/>
      <c r="F337" s="23"/>
    </row>
    <row r="338" spans="3:6" ht="12.75">
      <c r="C338" s="3"/>
      <c r="D338" s="22"/>
      <c r="E338" s="3"/>
      <c r="F338" s="23"/>
    </row>
    <row r="339" spans="3:6" ht="12.75">
      <c r="C339" s="3"/>
      <c r="D339" s="22"/>
      <c r="E339" s="3"/>
      <c r="F339" s="23"/>
    </row>
    <row r="340" spans="3:6" ht="12.75">
      <c r="C340" s="3"/>
      <c r="D340" s="22"/>
      <c r="E340" s="3"/>
      <c r="F340" s="23"/>
    </row>
    <row r="341" spans="3:6" ht="12.75">
      <c r="C341" s="3"/>
      <c r="D341" s="22"/>
      <c r="E341" s="3"/>
      <c r="F341" s="23"/>
    </row>
    <row r="342" spans="3:6" ht="12.75">
      <c r="C342" s="3"/>
      <c r="D342" s="22"/>
      <c r="E342" s="3"/>
      <c r="F342" s="23"/>
    </row>
    <row r="343" spans="3:6" ht="12.75">
      <c r="C343" s="3"/>
      <c r="D343" s="22"/>
      <c r="E343" s="3"/>
      <c r="F343" s="23"/>
    </row>
    <row r="344" spans="3:6" ht="12.75">
      <c r="C344" s="3"/>
      <c r="D344" s="22"/>
      <c r="E344" s="3"/>
      <c r="F344" s="23"/>
    </row>
    <row r="345" spans="3:6" ht="12.75">
      <c r="C345" s="3"/>
      <c r="D345" s="22"/>
      <c r="E345" s="3"/>
      <c r="F345" s="23"/>
    </row>
    <row r="346" spans="3:6" ht="12.75">
      <c r="C346" s="3"/>
      <c r="D346" s="22"/>
      <c r="E346" s="3"/>
      <c r="F346" s="23"/>
    </row>
    <row r="347" spans="3:6" ht="12.75">
      <c r="C347" s="3"/>
      <c r="D347" s="22"/>
      <c r="E347" s="3"/>
      <c r="F347" s="23"/>
    </row>
    <row r="348" spans="3:6" ht="12.75">
      <c r="C348" s="3"/>
      <c r="D348" s="22"/>
      <c r="E348" s="3"/>
      <c r="F348" s="23"/>
    </row>
    <row r="349" spans="3:6" ht="12.75">
      <c r="C349" s="3"/>
      <c r="D349" s="22"/>
      <c r="E349" s="3"/>
      <c r="F349" s="23"/>
    </row>
    <row r="350" spans="3:6" ht="12.75">
      <c r="C350" s="3"/>
      <c r="D350" s="22"/>
      <c r="E350" s="3"/>
      <c r="F350" s="23"/>
    </row>
    <row r="351" spans="3:6" ht="12.75">
      <c r="C351" s="3"/>
      <c r="D351" s="22"/>
      <c r="E351" s="3"/>
      <c r="F351" s="23"/>
    </row>
    <row r="352" spans="3:6" ht="12.75">
      <c r="C352" s="3"/>
      <c r="D352" s="22"/>
      <c r="E352" s="3"/>
      <c r="F352" s="23"/>
    </row>
    <row r="353" spans="3:6" ht="12.75">
      <c r="C353" s="3"/>
      <c r="D353" s="22"/>
      <c r="E353" s="3"/>
      <c r="F353" s="23"/>
    </row>
    <row r="354" spans="3:6" ht="12.75">
      <c r="C354" s="3"/>
      <c r="D354" s="22"/>
      <c r="E354" s="3"/>
      <c r="F354" s="23"/>
    </row>
    <row r="355" spans="3:6" ht="12.75">
      <c r="C355" s="3"/>
      <c r="D355" s="22"/>
      <c r="E355" s="3"/>
      <c r="F355" s="23"/>
    </row>
    <row r="356" spans="3:6" ht="12.75">
      <c r="C356" s="3"/>
      <c r="D356" s="22"/>
      <c r="E356" s="3"/>
      <c r="F356" s="23"/>
    </row>
    <row r="357" spans="3:6" ht="12.75">
      <c r="C357" s="3"/>
      <c r="D357" s="22"/>
      <c r="E357" s="3"/>
      <c r="F357" s="23"/>
    </row>
    <row r="358" spans="3:6" ht="12.75">
      <c r="C358" s="3"/>
      <c r="D358" s="22"/>
      <c r="E358" s="3"/>
      <c r="F358" s="23"/>
    </row>
    <row r="359" spans="3:6" ht="12.75">
      <c r="C359" s="3"/>
      <c r="D359" s="22"/>
      <c r="E359" s="3"/>
      <c r="F359" s="23"/>
    </row>
    <row r="360" spans="3:6" ht="12.75">
      <c r="C360" s="3"/>
      <c r="D360" s="22"/>
      <c r="E360" s="3"/>
      <c r="F360" s="23"/>
    </row>
    <row r="361" spans="3:6" ht="12.75">
      <c r="C361" s="3"/>
      <c r="D361" s="22"/>
      <c r="E361" s="3"/>
      <c r="F361" s="23"/>
    </row>
    <row r="362" spans="3:6" ht="12.75">
      <c r="C362" s="3"/>
      <c r="D362" s="22"/>
      <c r="E362" s="3"/>
      <c r="F362" s="23"/>
    </row>
    <row r="363" spans="3:6" ht="12.75">
      <c r="C363" s="3"/>
      <c r="D363" s="22"/>
      <c r="E363" s="3"/>
      <c r="F363" s="23"/>
    </row>
    <row r="364" spans="3:6" ht="12.75">
      <c r="C364" s="3"/>
      <c r="D364" s="22"/>
      <c r="E364" s="3"/>
      <c r="F364" s="23"/>
    </row>
    <row r="365" spans="3:6" ht="12.75">
      <c r="C365" s="3"/>
      <c r="D365" s="22"/>
      <c r="E365" s="3"/>
      <c r="F365" s="23"/>
    </row>
    <row r="366" spans="3:6" ht="12.75">
      <c r="C366" s="3"/>
      <c r="D366" s="22"/>
      <c r="E366" s="3"/>
      <c r="F366" s="23"/>
    </row>
    <row r="367" spans="3:6" ht="12.75">
      <c r="C367" s="3"/>
      <c r="D367" s="22"/>
      <c r="E367" s="3"/>
      <c r="F367" s="23"/>
    </row>
    <row r="368" spans="3:6" ht="12.75">
      <c r="C368" s="3"/>
      <c r="D368" s="22"/>
      <c r="E368" s="3"/>
      <c r="F368" s="23"/>
    </row>
    <row r="369" spans="3:6" ht="12.75">
      <c r="C369" s="3"/>
      <c r="D369" s="22"/>
      <c r="E369" s="3"/>
      <c r="F369" s="23"/>
    </row>
    <row r="370" spans="3:6" ht="12.75">
      <c r="C370" s="3"/>
      <c r="D370" s="22"/>
      <c r="E370" s="3"/>
      <c r="F370" s="23"/>
    </row>
    <row r="371" spans="3:6" ht="12.75">
      <c r="C371" s="3"/>
      <c r="D371" s="22"/>
      <c r="E371" s="3"/>
      <c r="F371" s="23"/>
    </row>
    <row r="372" spans="3:6" ht="12.75">
      <c r="C372" s="3"/>
      <c r="D372" s="22"/>
      <c r="E372" s="3"/>
      <c r="F372" s="23"/>
    </row>
    <row r="373" spans="3:6" ht="12.75">
      <c r="C373" s="3"/>
      <c r="D373" s="22"/>
      <c r="E373" s="3"/>
      <c r="F373" s="23"/>
    </row>
    <row r="374" spans="3:6" ht="12.75">
      <c r="C374" s="3"/>
      <c r="D374" s="22"/>
      <c r="E374" s="3"/>
      <c r="F374" s="23"/>
    </row>
    <row r="375" spans="3:6" ht="12.75">
      <c r="C375" s="3"/>
      <c r="D375" s="22"/>
      <c r="E375" s="3"/>
      <c r="F375" s="23"/>
    </row>
    <row r="376" spans="3:6" ht="12.75">
      <c r="C376" s="3"/>
      <c r="D376" s="22"/>
      <c r="E376" s="3"/>
      <c r="F376" s="23"/>
    </row>
    <row r="377" spans="3:6" ht="12.75">
      <c r="C377" s="3"/>
      <c r="D377" s="22"/>
      <c r="E377" s="3"/>
      <c r="F377" s="23"/>
    </row>
    <row r="378" spans="3:6" ht="12.75">
      <c r="C378" s="3"/>
      <c r="D378" s="22"/>
      <c r="E378" s="3"/>
      <c r="F378" s="23"/>
    </row>
    <row r="379" spans="3:6" ht="12.75">
      <c r="C379" s="3"/>
      <c r="D379" s="22"/>
      <c r="E379" s="3"/>
      <c r="F379" s="23"/>
    </row>
    <row r="380" spans="3:6" ht="12.75">
      <c r="C380" s="3"/>
      <c r="D380" s="22"/>
      <c r="E380" s="3"/>
      <c r="F380" s="23"/>
    </row>
    <row r="381" spans="3:6" ht="12.75">
      <c r="C381" s="3"/>
      <c r="D381" s="22"/>
      <c r="E381" s="3"/>
      <c r="F381" s="23"/>
    </row>
    <row r="382" spans="3:6" ht="12.75">
      <c r="C382" s="3"/>
      <c r="D382" s="22"/>
      <c r="E382" s="3"/>
      <c r="F382" s="23"/>
    </row>
    <row r="383" spans="3:6" ht="12.75">
      <c r="C383" s="3"/>
      <c r="D383" s="22"/>
      <c r="E383" s="3"/>
      <c r="F383" s="23"/>
    </row>
    <row r="384" spans="3:6" ht="12.75">
      <c r="C384" s="3"/>
      <c r="D384" s="22"/>
      <c r="E384" s="3"/>
      <c r="F384" s="23"/>
    </row>
    <row r="385" spans="3:6" ht="12.75">
      <c r="C385" s="3"/>
      <c r="D385" s="22"/>
      <c r="E385" s="3"/>
      <c r="F385" s="23"/>
    </row>
    <row r="386" spans="3:6" ht="12.75">
      <c r="C386" s="3"/>
      <c r="D386" s="22"/>
      <c r="E386" s="3"/>
      <c r="F386" s="23"/>
    </row>
    <row r="387" spans="3:6" ht="12.75">
      <c r="C387" s="3"/>
      <c r="D387" s="22"/>
      <c r="E387" s="3"/>
      <c r="F387" s="23"/>
    </row>
    <row r="388" spans="3:6" ht="12.75">
      <c r="C388" s="3"/>
      <c r="D388" s="22"/>
      <c r="E388" s="3"/>
      <c r="F388" s="23"/>
    </row>
    <row r="389" spans="3:6" ht="12.75">
      <c r="C389" s="3"/>
      <c r="D389" s="22"/>
      <c r="E389" s="3"/>
      <c r="F389" s="23"/>
    </row>
    <row r="390" spans="3:6" ht="12.75">
      <c r="C390" s="3"/>
      <c r="D390" s="22"/>
      <c r="E390" s="3"/>
      <c r="F390" s="23"/>
    </row>
    <row r="391" spans="3:6" ht="12.75">
      <c r="C391" s="3"/>
      <c r="D391" s="22"/>
      <c r="E391" s="3"/>
      <c r="F391" s="23"/>
    </row>
    <row r="392" spans="3:6" ht="12.75">
      <c r="C392" s="3"/>
      <c r="D392" s="22"/>
      <c r="E392" s="3"/>
      <c r="F392" s="23"/>
    </row>
    <row r="393" spans="3:6" ht="12.75">
      <c r="C393" s="3"/>
      <c r="D393" s="22"/>
      <c r="E393" s="3"/>
      <c r="F393" s="23"/>
    </row>
    <row r="394" spans="3:6" ht="12.75">
      <c r="C394" s="3"/>
      <c r="D394" s="22"/>
      <c r="E394" s="3"/>
      <c r="F394" s="23"/>
    </row>
    <row r="395" spans="3:6" ht="12.75">
      <c r="C395" s="3"/>
      <c r="D395" s="22"/>
      <c r="E395" s="3"/>
      <c r="F395" s="23"/>
    </row>
    <row r="396" spans="3:6" ht="12.75">
      <c r="C396" s="3"/>
      <c r="D396" s="22"/>
      <c r="E396" s="3"/>
      <c r="F396" s="23"/>
    </row>
    <row r="397" spans="3:6" ht="12.75">
      <c r="C397" s="3"/>
      <c r="D397" s="22"/>
      <c r="E397" s="3"/>
      <c r="F397" s="23"/>
    </row>
    <row r="398" spans="3:6" ht="12.75">
      <c r="C398" s="3"/>
      <c r="D398" s="22"/>
      <c r="E398" s="3"/>
      <c r="F398" s="23"/>
    </row>
    <row r="399" spans="3:6" ht="12.75">
      <c r="C399" s="3"/>
      <c r="D399" s="22"/>
      <c r="E399" s="3"/>
      <c r="F399" s="23"/>
    </row>
    <row r="400" spans="3:6" ht="12.75">
      <c r="C400" s="3"/>
      <c r="D400" s="22"/>
      <c r="E400" s="3"/>
      <c r="F400" s="23"/>
    </row>
    <row r="401" spans="3:6" ht="12.75">
      <c r="C401" s="3"/>
      <c r="D401" s="22"/>
      <c r="E401" s="3"/>
      <c r="F401" s="23"/>
    </row>
    <row r="402" spans="3:6" ht="12.75">
      <c r="C402" s="3"/>
      <c r="D402" s="22"/>
      <c r="E402" s="3"/>
      <c r="F402" s="23"/>
    </row>
    <row r="403" spans="3:6" ht="12.75">
      <c r="C403" s="3"/>
      <c r="D403" s="22"/>
      <c r="E403" s="3"/>
      <c r="F403" s="23"/>
    </row>
    <row r="404" spans="3:6" ht="12.75">
      <c r="C404" s="3"/>
      <c r="D404" s="22"/>
      <c r="E404" s="3"/>
      <c r="F404" s="23"/>
    </row>
    <row r="405" spans="3:6" ht="12.75">
      <c r="C405" s="3"/>
      <c r="D405" s="22"/>
      <c r="E405" s="3"/>
      <c r="F405" s="23"/>
    </row>
    <row r="406" spans="3:6" ht="12.75">
      <c r="C406" s="3"/>
      <c r="D406" s="22"/>
      <c r="E406" s="3"/>
      <c r="F406" s="23"/>
    </row>
    <row r="407" spans="3:6" ht="12.75">
      <c r="C407" s="3"/>
      <c r="D407" s="22"/>
      <c r="E407" s="3"/>
      <c r="F407" s="23"/>
    </row>
    <row r="408" spans="3:6" ht="12.75">
      <c r="C408" s="3"/>
      <c r="D408" s="22"/>
      <c r="E408" s="3"/>
      <c r="F408" s="23"/>
    </row>
    <row r="409" spans="3:6" ht="12.75">
      <c r="C409" s="3"/>
      <c r="D409" s="22"/>
      <c r="E409" s="3"/>
      <c r="F409" s="23"/>
    </row>
    <row r="410" spans="3:6" ht="12.75">
      <c r="C410" s="3"/>
      <c r="D410" s="22"/>
      <c r="E410" s="3"/>
      <c r="F410" s="23"/>
    </row>
    <row r="411" spans="3:6" ht="12.75">
      <c r="C411" s="3"/>
      <c r="D411" s="22"/>
      <c r="E411" s="3"/>
      <c r="F411" s="23"/>
    </row>
    <row r="412" spans="3:6" ht="12.75">
      <c r="C412" s="3"/>
      <c r="D412" s="22"/>
      <c r="E412" s="3"/>
      <c r="F412" s="23"/>
    </row>
    <row r="413" spans="3:6" ht="12.75">
      <c r="C413" s="3"/>
      <c r="D413" s="22"/>
      <c r="E413" s="3"/>
      <c r="F413" s="23"/>
    </row>
    <row r="414" spans="3:6" ht="12.75">
      <c r="C414" s="3"/>
      <c r="D414" s="22"/>
      <c r="E414" s="3"/>
      <c r="F414" s="23"/>
    </row>
    <row r="415" spans="3:6" ht="12.75">
      <c r="C415" s="3"/>
      <c r="D415" s="22"/>
      <c r="E415" s="3"/>
      <c r="F415" s="23"/>
    </row>
    <row r="416" spans="3:6" ht="12.75">
      <c r="C416" s="3"/>
      <c r="D416" s="22"/>
      <c r="E416" s="3"/>
      <c r="F416" s="23"/>
    </row>
    <row r="417" spans="3:6" ht="12.75">
      <c r="C417" s="3"/>
      <c r="D417" s="22"/>
      <c r="E417" s="3"/>
      <c r="F417" s="23"/>
    </row>
    <row r="418" spans="3:6" ht="12.75">
      <c r="C418" s="3"/>
      <c r="D418" s="22"/>
      <c r="E418" s="3"/>
      <c r="F418" s="23"/>
    </row>
    <row r="419" spans="3:6" ht="12.75">
      <c r="C419" s="3"/>
      <c r="D419" s="22"/>
      <c r="E419" s="3"/>
      <c r="F419" s="23"/>
    </row>
    <row r="420" spans="3:6" ht="12.75">
      <c r="C420" s="3"/>
      <c r="D420" s="22"/>
      <c r="E420" s="3"/>
      <c r="F420" s="23"/>
    </row>
    <row r="421" spans="3:6" ht="12.75">
      <c r="C421" s="3"/>
      <c r="D421" s="22"/>
      <c r="E421" s="3"/>
      <c r="F421" s="23"/>
    </row>
    <row r="422" spans="3:6" ht="12.75">
      <c r="C422" s="3"/>
      <c r="D422" s="22"/>
      <c r="E422" s="3"/>
      <c r="F422" s="23"/>
    </row>
    <row r="423" spans="3:6" ht="12.75">
      <c r="C423" s="3"/>
      <c r="D423" s="22"/>
      <c r="E423" s="3"/>
      <c r="F423" s="23"/>
    </row>
    <row r="424" spans="3:6" ht="12.75">
      <c r="C424" s="3"/>
      <c r="D424" s="22"/>
      <c r="E424" s="3"/>
      <c r="F424" s="23"/>
    </row>
    <row r="425" spans="3:6" ht="12.75">
      <c r="C425" s="3"/>
      <c r="D425" s="22"/>
      <c r="E425" s="3"/>
      <c r="F425" s="23"/>
    </row>
    <row r="426" spans="3:6" ht="12.75">
      <c r="C426" s="3"/>
      <c r="D426" s="22"/>
      <c r="E426" s="3"/>
      <c r="F426" s="23"/>
    </row>
    <row r="427" spans="3:6" ht="12.75">
      <c r="C427" s="3"/>
      <c r="D427" s="22"/>
      <c r="E427" s="3"/>
      <c r="F427" s="23"/>
    </row>
    <row r="428" spans="3:6" ht="12.75">
      <c r="C428" s="3"/>
      <c r="D428" s="22"/>
      <c r="E428" s="3"/>
      <c r="F428" s="23"/>
    </row>
    <row r="429" spans="3:6" ht="12.75">
      <c r="C429" s="3"/>
      <c r="D429" s="22"/>
      <c r="E429" s="3"/>
      <c r="F429" s="23"/>
    </row>
    <row r="430" spans="3:6" ht="12.75">
      <c r="C430" s="3"/>
      <c r="D430" s="22"/>
      <c r="E430" s="3"/>
      <c r="F430" s="23"/>
    </row>
    <row r="431" spans="3:6" ht="12.75">
      <c r="C431" s="3"/>
      <c r="D431" s="22"/>
      <c r="E431" s="3"/>
      <c r="F431" s="23"/>
    </row>
    <row r="432" spans="3:6" ht="12.75">
      <c r="C432" s="3"/>
      <c r="D432" s="22"/>
      <c r="E432" s="3"/>
      <c r="F432" s="23"/>
    </row>
    <row r="433" spans="3:6" ht="12.75">
      <c r="C433" s="3"/>
      <c r="D433" s="22"/>
      <c r="E433" s="3"/>
      <c r="F433" s="23"/>
    </row>
    <row r="434" spans="3:6" ht="12.75">
      <c r="C434" s="3"/>
      <c r="D434" s="22"/>
      <c r="E434" s="3"/>
      <c r="F434" s="23"/>
    </row>
    <row r="435" spans="3:6" ht="12.75">
      <c r="C435" s="3"/>
      <c r="D435" s="22"/>
      <c r="E435" s="3"/>
      <c r="F435" s="23"/>
    </row>
    <row r="436" spans="3:6" ht="12.75">
      <c r="C436" s="3"/>
      <c r="D436" s="22"/>
      <c r="E436" s="3"/>
      <c r="F436" s="23"/>
    </row>
    <row r="437" spans="3:6" ht="12.75">
      <c r="C437" s="3"/>
      <c r="D437" s="22"/>
      <c r="E437" s="3"/>
      <c r="F437" s="23"/>
    </row>
    <row r="438" spans="3:6" ht="12.75">
      <c r="C438" s="3"/>
      <c r="D438" s="22"/>
      <c r="E438" s="3"/>
      <c r="F438" s="23"/>
    </row>
    <row r="439" spans="3:6" ht="12.75">
      <c r="C439" s="3"/>
      <c r="D439" s="22"/>
      <c r="E439" s="3"/>
      <c r="F439" s="23"/>
    </row>
    <row r="440" spans="3:6" ht="12.75">
      <c r="C440" s="3"/>
      <c r="D440" s="22"/>
      <c r="E440" s="3"/>
      <c r="F440" s="23"/>
    </row>
    <row r="441" spans="3:6" ht="12.75">
      <c r="C441" s="3"/>
      <c r="D441" s="22"/>
      <c r="E441" s="3"/>
      <c r="F441" s="23"/>
    </row>
    <row r="442" spans="3:6" ht="12.75">
      <c r="C442" s="3"/>
      <c r="D442" s="22"/>
      <c r="E442" s="3"/>
      <c r="F442" s="23"/>
    </row>
    <row r="443" spans="3:6" ht="12.75">
      <c r="C443" s="3"/>
      <c r="D443" s="22"/>
      <c r="E443" s="3"/>
      <c r="F443" s="23"/>
    </row>
    <row r="444" spans="3:6" ht="12.75">
      <c r="C444" s="3"/>
      <c r="D444" s="22"/>
      <c r="E444" s="3"/>
      <c r="F444" s="23"/>
    </row>
    <row r="445" spans="3:6" ht="12.75">
      <c r="C445" s="3"/>
      <c r="D445" s="22"/>
      <c r="E445" s="3"/>
      <c r="F445" s="23"/>
    </row>
    <row r="446" spans="3:6" ht="12.75">
      <c r="C446" s="3"/>
      <c r="D446" s="22"/>
      <c r="E446" s="3"/>
      <c r="F446" s="23"/>
    </row>
    <row r="447" spans="3:6" ht="12.75">
      <c r="C447" s="3"/>
      <c r="D447" s="22"/>
      <c r="E447" s="3"/>
      <c r="F447" s="23"/>
    </row>
    <row r="448" spans="3:6" ht="12.75">
      <c r="C448" s="3"/>
      <c r="D448" s="22"/>
      <c r="E448" s="3"/>
      <c r="F448" s="23"/>
    </row>
    <row r="449" spans="3:6" ht="12.75">
      <c r="C449" s="3"/>
      <c r="D449" s="22"/>
      <c r="E449" s="3"/>
      <c r="F449" s="23"/>
    </row>
    <row r="450" spans="3:6" ht="12.75">
      <c r="C450" s="3"/>
      <c r="D450" s="22"/>
      <c r="E450" s="3"/>
      <c r="F450" s="23"/>
    </row>
    <row r="451" spans="3:6" ht="12.75">
      <c r="C451" s="3"/>
      <c r="D451" s="22"/>
      <c r="E451" s="3"/>
      <c r="F451" s="23"/>
    </row>
    <row r="452" spans="3:6" ht="12.75">
      <c r="C452" s="3"/>
      <c r="D452" s="22"/>
      <c r="E452" s="3"/>
      <c r="F452" s="23"/>
    </row>
    <row r="453" spans="3:6" ht="12.75">
      <c r="C453" s="3"/>
      <c r="D453" s="22"/>
      <c r="E453" s="3"/>
      <c r="F453" s="23"/>
    </row>
    <row r="454" spans="3:6" ht="12.75">
      <c r="C454" s="3"/>
      <c r="D454" s="22"/>
      <c r="E454" s="3"/>
      <c r="F454" s="23"/>
    </row>
    <row r="455" spans="3:6" ht="12.75">
      <c r="C455" s="3"/>
      <c r="D455" s="22"/>
      <c r="E455" s="3"/>
      <c r="F455" s="23"/>
    </row>
    <row r="456" spans="3:6" ht="12.75">
      <c r="C456" s="3"/>
      <c r="D456" s="22"/>
      <c r="E456" s="3"/>
      <c r="F456" s="23"/>
    </row>
    <row r="457" spans="3:6" ht="12.75">
      <c r="C457" s="3"/>
      <c r="D457" s="22"/>
      <c r="E457" s="3"/>
      <c r="F457" s="23"/>
    </row>
    <row r="458" spans="3:6" ht="12.75">
      <c r="C458" s="3"/>
      <c r="D458" s="22"/>
      <c r="E458" s="3"/>
      <c r="F458" s="23"/>
    </row>
    <row r="459" spans="3:6" ht="12.75">
      <c r="C459" s="3"/>
      <c r="D459" s="22"/>
      <c r="E459" s="3"/>
      <c r="F459" s="23"/>
    </row>
    <row r="460" spans="3:6" ht="12.75">
      <c r="C460" s="3"/>
      <c r="D460" s="22"/>
      <c r="E460" s="3"/>
      <c r="F460" s="23"/>
    </row>
    <row r="461" spans="3:6" ht="12.75">
      <c r="C461" s="3"/>
      <c r="D461" s="22"/>
      <c r="E461" s="3"/>
      <c r="F461" s="23"/>
    </row>
    <row r="462" spans="3:6" ht="12.75">
      <c r="C462" s="3"/>
      <c r="D462" s="22"/>
      <c r="E462" s="3"/>
      <c r="F462" s="23"/>
    </row>
    <row r="463" spans="3:6" ht="12.75">
      <c r="C463" s="3"/>
      <c r="D463" s="22"/>
      <c r="E463" s="3"/>
      <c r="F463" s="23"/>
    </row>
    <row r="464" spans="3:6" ht="12.75">
      <c r="C464" s="3"/>
      <c r="D464" s="22"/>
      <c r="E464" s="3"/>
      <c r="F464" s="23"/>
    </row>
    <row r="465" spans="3:6" ht="12.75">
      <c r="C465" s="3"/>
      <c r="D465" s="22"/>
      <c r="E465" s="3"/>
      <c r="F465" s="23"/>
    </row>
    <row r="466" spans="3:6" ht="12.75">
      <c r="C466" s="3"/>
      <c r="D466" s="22"/>
      <c r="E466" s="3"/>
      <c r="F466" s="23"/>
    </row>
    <row r="467" spans="3:6" ht="12.75">
      <c r="C467" s="3"/>
      <c r="D467" s="22"/>
      <c r="E467" s="3"/>
      <c r="F467" s="23"/>
    </row>
    <row r="468" spans="3:6" ht="12.75">
      <c r="C468" s="3"/>
      <c r="D468" s="22"/>
      <c r="E468" s="3"/>
      <c r="F468" s="23"/>
    </row>
    <row r="469" spans="3:6" ht="12.75">
      <c r="C469" s="3"/>
      <c r="D469" s="22"/>
      <c r="E469" s="3"/>
      <c r="F469" s="23"/>
    </row>
    <row r="470" spans="3:6" ht="12.75">
      <c r="C470" s="3"/>
      <c r="D470" s="22"/>
      <c r="E470" s="3"/>
      <c r="F470" s="23"/>
    </row>
    <row r="471" spans="3:6" ht="12.75">
      <c r="C471" s="3"/>
      <c r="D471" s="22"/>
      <c r="E471" s="3"/>
      <c r="F471" s="23"/>
    </row>
    <row r="472" spans="3:6" ht="12.75">
      <c r="C472" s="3"/>
      <c r="D472" s="22"/>
      <c r="E472" s="3"/>
      <c r="F472" s="23"/>
    </row>
    <row r="473" spans="3:6" ht="12.75">
      <c r="C473" s="3"/>
      <c r="D473" s="22"/>
      <c r="E473" s="3"/>
      <c r="F473" s="23"/>
    </row>
    <row r="474" spans="3:6" ht="12.75">
      <c r="C474" s="3"/>
      <c r="D474" s="22"/>
      <c r="E474" s="3"/>
      <c r="F474" s="23"/>
    </row>
    <row r="475" spans="3:6" ht="12.75">
      <c r="C475" s="3"/>
      <c r="D475" s="22"/>
      <c r="E475" s="3"/>
      <c r="F475" s="23"/>
    </row>
    <row r="476" spans="3:6" ht="12.75">
      <c r="C476" s="3"/>
      <c r="D476" s="22"/>
      <c r="E476" s="3"/>
      <c r="F476" s="23"/>
    </row>
    <row r="477" spans="3:6" ht="12.75">
      <c r="C477" s="3"/>
      <c r="D477" s="22"/>
      <c r="E477" s="3"/>
      <c r="F477" s="23"/>
    </row>
    <row r="478" spans="3:6" ht="12.75">
      <c r="C478" s="3"/>
      <c r="D478" s="22"/>
      <c r="E478" s="3"/>
      <c r="F478" s="23"/>
    </row>
    <row r="479" spans="3:6" ht="12.75">
      <c r="C479" s="3"/>
      <c r="D479" s="22"/>
      <c r="E479" s="3"/>
      <c r="F479" s="23"/>
    </row>
    <row r="480" spans="3:6" ht="12.75">
      <c r="C480" s="3"/>
      <c r="D480" s="22"/>
      <c r="E480" s="3"/>
      <c r="F480" s="23"/>
    </row>
    <row r="481" spans="3:6" ht="12.75">
      <c r="C481" s="3"/>
      <c r="D481" s="22"/>
      <c r="E481" s="3"/>
      <c r="F481" s="23"/>
    </row>
    <row r="482" spans="3:6" ht="12.75">
      <c r="C482" s="3"/>
      <c r="D482" s="22"/>
      <c r="E482" s="3"/>
      <c r="F482" s="23"/>
    </row>
    <row r="483" spans="3:6" ht="12.75">
      <c r="C483" s="3"/>
      <c r="D483" s="22"/>
      <c r="E483" s="3"/>
      <c r="F483" s="23"/>
    </row>
    <row r="484" spans="3:6" ht="12.75">
      <c r="C484" s="3"/>
      <c r="D484" s="22"/>
      <c r="E484" s="3"/>
      <c r="F484" s="23"/>
    </row>
    <row r="485" spans="3:6" ht="12.75">
      <c r="C485" s="3"/>
      <c r="D485" s="22"/>
      <c r="E485" s="3"/>
      <c r="F485" s="23"/>
    </row>
    <row r="486" spans="3:6" ht="12.75">
      <c r="C486" s="3"/>
      <c r="D486" s="22"/>
      <c r="E486" s="3"/>
      <c r="F486" s="23"/>
    </row>
    <row r="487" spans="3:6" ht="12.75">
      <c r="C487" s="3"/>
      <c r="D487" s="22"/>
      <c r="E487" s="3"/>
      <c r="F487" s="23"/>
    </row>
    <row r="488" spans="3:6" ht="12.75">
      <c r="C488" s="3"/>
      <c r="D488" s="22"/>
      <c r="E488" s="3"/>
      <c r="F488" s="23"/>
    </row>
    <row r="489" spans="3:6" ht="12.75">
      <c r="C489" s="3"/>
      <c r="D489" s="22"/>
      <c r="E489" s="3"/>
      <c r="F489" s="23"/>
    </row>
    <row r="490" spans="3:6" ht="12.75">
      <c r="C490" s="3"/>
      <c r="D490" s="22"/>
      <c r="E490" s="3"/>
      <c r="F490" s="23"/>
    </row>
    <row r="491" spans="3:6" ht="12.75">
      <c r="C491" s="3"/>
      <c r="D491" s="22"/>
      <c r="E491" s="3"/>
      <c r="F491" s="23"/>
    </row>
    <row r="492" spans="3:6" ht="12.75">
      <c r="C492" s="3"/>
      <c r="D492" s="22"/>
      <c r="E492" s="3"/>
      <c r="F492" s="23"/>
    </row>
    <row r="493" spans="3:6" ht="12.75">
      <c r="C493" s="3"/>
      <c r="D493" s="22"/>
      <c r="E493" s="3"/>
      <c r="F493" s="23"/>
    </row>
    <row r="494" spans="3:6" ht="12.75">
      <c r="C494" s="3"/>
      <c r="D494" s="22"/>
      <c r="E494" s="3"/>
      <c r="F494" s="23"/>
    </row>
    <row r="495" spans="3:6" ht="12.75">
      <c r="C495" s="3"/>
      <c r="D495" s="22"/>
      <c r="E495" s="3"/>
      <c r="F495" s="23"/>
    </row>
    <row r="496" spans="3:6" ht="12.75">
      <c r="C496" s="3"/>
      <c r="D496" s="22"/>
      <c r="E496" s="3"/>
      <c r="F496" s="23"/>
    </row>
    <row r="497" spans="3:6" ht="12.75">
      <c r="C497" s="3"/>
      <c r="D497" s="22"/>
      <c r="E497" s="3"/>
      <c r="F497" s="23"/>
    </row>
    <row r="498" spans="3:6" ht="12.75">
      <c r="C498" s="3"/>
      <c r="D498" s="22"/>
      <c r="E498" s="3"/>
      <c r="F498" s="23"/>
    </row>
    <row r="499" spans="3:6" ht="12.75">
      <c r="C499" s="3"/>
      <c r="D499" s="22"/>
      <c r="E499" s="3"/>
      <c r="F499" s="23"/>
    </row>
    <row r="500" spans="3:6" ht="12.75">
      <c r="C500" s="3"/>
      <c r="D500" s="22"/>
      <c r="E500" s="3"/>
      <c r="F500" s="23"/>
    </row>
    <row r="501" spans="3:6" ht="12.75">
      <c r="C501" s="3"/>
      <c r="D501" s="22"/>
      <c r="E501" s="3"/>
      <c r="F501" s="23"/>
    </row>
    <row r="502" spans="3:6" ht="12.75">
      <c r="C502" s="3"/>
      <c r="D502" s="22"/>
      <c r="E502" s="3"/>
      <c r="F502" s="23"/>
    </row>
    <row r="503" spans="3:6" ht="12.75">
      <c r="C503" s="3"/>
      <c r="D503" s="22"/>
      <c r="E503" s="3"/>
      <c r="F503" s="23"/>
    </row>
    <row r="504" spans="3:6" ht="12.75">
      <c r="C504" s="3"/>
      <c r="D504" s="22"/>
      <c r="E504" s="3"/>
      <c r="F504" s="23"/>
    </row>
    <row r="505" spans="3:6" ht="12.75">
      <c r="C505" s="3"/>
      <c r="D505" s="22"/>
      <c r="E505" s="3"/>
      <c r="F505" s="23"/>
    </row>
    <row r="506" spans="3:6" ht="12.75">
      <c r="C506" s="3"/>
      <c r="D506" s="22"/>
      <c r="E506" s="3"/>
      <c r="F506" s="23"/>
    </row>
    <row r="507" spans="3:6" ht="12.75">
      <c r="C507" s="3"/>
      <c r="D507" s="22"/>
      <c r="E507" s="3"/>
      <c r="F507" s="23"/>
    </row>
    <row r="508" spans="3:6" ht="12.75">
      <c r="C508" s="3"/>
      <c r="D508" s="22"/>
      <c r="E508" s="3"/>
      <c r="F508" s="23"/>
    </row>
    <row r="509" spans="3:6" ht="12.75">
      <c r="C509" s="3"/>
      <c r="D509" s="22"/>
      <c r="E509" s="3"/>
      <c r="F509" s="23"/>
    </row>
    <row r="510" spans="3:6" ht="12.75">
      <c r="C510" s="3"/>
      <c r="D510" s="22"/>
      <c r="E510" s="3"/>
      <c r="F510" s="23"/>
    </row>
    <row r="511" spans="3:6" ht="12.75">
      <c r="C511" s="3"/>
      <c r="D511" s="22"/>
      <c r="E511" s="3"/>
      <c r="F511" s="23"/>
    </row>
    <row r="512" spans="3:6" ht="12.75">
      <c r="C512" s="3"/>
      <c r="D512" s="22"/>
      <c r="E512" s="3"/>
      <c r="F512" s="23"/>
    </row>
    <row r="513" spans="3:6" ht="12.75">
      <c r="C513" s="3"/>
      <c r="D513" s="22"/>
      <c r="E513" s="3"/>
      <c r="F513" s="23"/>
    </row>
    <row r="514" spans="3:6" ht="12.75">
      <c r="C514" s="3"/>
      <c r="D514" s="22"/>
      <c r="E514" s="3"/>
      <c r="F514" s="23"/>
    </row>
    <row r="515" spans="3:6" ht="12.75">
      <c r="C515" s="3"/>
      <c r="D515" s="22"/>
      <c r="E515" s="3"/>
      <c r="F515" s="23"/>
    </row>
    <row r="516" spans="3:6" ht="12.75">
      <c r="C516" s="3"/>
      <c r="D516" s="22"/>
      <c r="E516" s="3"/>
      <c r="F516" s="23"/>
    </row>
    <row r="517" spans="3:6" ht="12.75">
      <c r="C517" s="3"/>
      <c r="D517" s="22"/>
      <c r="E517" s="3"/>
      <c r="F517" s="23"/>
    </row>
    <row r="518" spans="3:6" ht="12.75">
      <c r="C518" s="3"/>
      <c r="D518" s="22"/>
      <c r="E518" s="3"/>
      <c r="F518" s="23"/>
    </row>
    <row r="519" spans="3:6" ht="12.75">
      <c r="C519" s="3"/>
      <c r="D519" s="22"/>
      <c r="E519" s="3"/>
      <c r="F519" s="23"/>
    </row>
    <row r="520" spans="3:6" ht="12.75">
      <c r="C520" s="3"/>
      <c r="D520" s="22"/>
      <c r="E520" s="3"/>
      <c r="F520" s="23"/>
    </row>
    <row r="521" spans="3:6" ht="12.75">
      <c r="C521" s="3"/>
      <c r="D521" s="22"/>
      <c r="E521" s="3"/>
      <c r="F521" s="23"/>
    </row>
    <row r="522" spans="3:6" ht="12.75">
      <c r="C522" s="3"/>
      <c r="D522" s="22"/>
      <c r="E522" s="3"/>
      <c r="F522" s="23"/>
    </row>
    <row r="523" spans="3:6" ht="12.75">
      <c r="C523" s="3"/>
      <c r="D523" s="22"/>
      <c r="E523" s="3"/>
      <c r="F523" s="23"/>
    </row>
    <row r="524" spans="3:6" ht="12.75">
      <c r="C524" s="3"/>
      <c r="D524" s="22"/>
      <c r="E524" s="3"/>
      <c r="F524" s="23"/>
    </row>
    <row r="525" spans="3:6" ht="12.75">
      <c r="C525" s="3"/>
      <c r="D525" s="22"/>
      <c r="E525" s="3"/>
      <c r="F525" s="23"/>
    </row>
    <row r="526" spans="3:6" ht="12.75">
      <c r="C526" s="3"/>
      <c r="D526" s="22"/>
      <c r="E526" s="3"/>
      <c r="F526" s="23"/>
    </row>
    <row r="527" spans="3:6" ht="12.75">
      <c r="C527" s="3"/>
      <c r="D527" s="22"/>
      <c r="E527" s="3"/>
      <c r="F527" s="23"/>
    </row>
    <row r="528" spans="3:6" ht="12.75">
      <c r="C528" s="3"/>
      <c r="D528" s="22"/>
      <c r="E528" s="3"/>
      <c r="F528" s="23"/>
    </row>
    <row r="529" spans="3:6" ht="12.75">
      <c r="C529" s="3"/>
      <c r="D529" s="22"/>
      <c r="E529" s="3"/>
      <c r="F529" s="23"/>
    </row>
    <row r="530" spans="3:6" ht="12.75">
      <c r="C530" s="3"/>
      <c r="D530" s="22"/>
      <c r="E530" s="3"/>
      <c r="F530" s="23"/>
    </row>
    <row r="531" spans="3:6" ht="12.75">
      <c r="C531" s="3"/>
      <c r="D531" s="22"/>
      <c r="E531" s="3"/>
      <c r="F531" s="23"/>
    </row>
    <row r="532" spans="3:6" ht="12.75">
      <c r="C532" s="3"/>
      <c r="D532" s="22"/>
      <c r="E532" s="3"/>
      <c r="F532" s="23"/>
    </row>
    <row r="533" spans="3:6" ht="12.75">
      <c r="C533" s="3"/>
      <c r="D533" s="22"/>
      <c r="E533" s="3"/>
      <c r="F533" s="23"/>
    </row>
    <row r="534" spans="3:6" ht="12.75">
      <c r="C534" s="3"/>
      <c r="D534" s="22"/>
      <c r="E534" s="3"/>
      <c r="F534" s="23"/>
    </row>
    <row r="535" spans="3:6" ht="12.75">
      <c r="C535" s="3"/>
      <c r="D535" s="22"/>
      <c r="E535" s="3"/>
      <c r="F535" s="23"/>
    </row>
    <row r="536" spans="3:6" ht="12.75">
      <c r="C536" s="3"/>
      <c r="D536" s="22"/>
      <c r="E536" s="3"/>
      <c r="F536" s="23"/>
    </row>
    <row r="537" spans="3:6" ht="12.75">
      <c r="C537" s="3"/>
      <c r="D537" s="22"/>
      <c r="E537" s="3"/>
      <c r="F537" s="23"/>
    </row>
    <row r="538" spans="3:6" ht="12.75">
      <c r="C538" s="3"/>
      <c r="D538" s="22"/>
      <c r="E538" s="3"/>
      <c r="F538" s="23"/>
    </row>
    <row r="539" spans="3:6" ht="12.75">
      <c r="C539" s="3"/>
      <c r="D539" s="22"/>
      <c r="E539" s="3"/>
      <c r="F539" s="23"/>
    </row>
    <row r="540" spans="3:6" ht="12.75">
      <c r="C540" s="3"/>
      <c r="D540" s="22"/>
      <c r="E540" s="3"/>
      <c r="F540" s="23"/>
    </row>
    <row r="541" spans="3:6" ht="12.75">
      <c r="C541" s="3"/>
      <c r="D541" s="22"/>
      <c r="E541" s="3"/>
      <c r="F541" s="23"/>
    </row>
    <row r="542" spans="3:6" ht="12.75">
      <c r="C542" s="3"/>
      <c r="D542" s="22"/>
      <c r="E542" s="3"/>
      <c r="F542" s="23"/>
    </row>
    <row r="543" spans="3:6" ht="12.75">
      <c r="C543" s="3"/>
      <c r="D543" s="22"/>
      <c r="E543" s="3"/>
      <c r="F543" s="23"/>
    </row>
    <row r="544" spans="3:6" ht="12.75">
      <c r="C544" s="3"/>
      <c r="D544" s="22"/>
      <c r="E544" s="3"/>
      <c r="F544" s="23"/>
    </row>
    <row r="545" spans="3:6" ht="12.75">
      <c r="C545" s="3"/>
      <c r="D545" s="22"/>
      <c r="E545" s="3"/>
      <c r="F545" s="23"/>
    </row>
    <row r="546" spans="3:6" ht="12.75">
      <c r="C546" s="3"/>
      <c r="D546" s="22"/>
      <c r="E546" s="3"/>
      <c r="F546" s="23"/>
    </row>
    <row r="547" spans="3:6" ht="12.75">
      <c r="C547" s="3"/>
      <c r="D547" s="22"/>
      <c r="E547" s="3"/>
      <c r="F547" s="23"/>
    </row>
    <row r="548" spans="3:6" ht="12.75">
      <c r="C548" s="3"/>
      <c r="D548" s="22"/>
      <c r="E548" s="3"/>
      <c r="F548" s="23"/>
    </row>
    <row r="549" spans="3:6" ht="12.75">
      <c r="C549" s="3"/>
      <c r="D549" s="22"/>
      <c r="E549" s="3"/>
      <c r="F549" s="23"/>
    </row>
    <row r="550" spans="3:6" ht="12.75">
      <c r="C550" s="3"/>
      <c r="D550" s="22"/>
      <c r="E550" s="3"/>
      <c r="F550" s="23"/>
    </row>
    <row r="551" spans="3:6" ht="12.75">
      <c r="C551" s="3"/>
      <c r="D551" s="22"/>
      <c r="E551" s="3"/>
      <c r="F551" s="23"/>
    </row>
    <row r="552" spans="3:6" ht="12.75">
      <c r="C552" s="3"/>
      <c r="D552" s="22"/>
      <c r="E552" s="3"/>
      <c r="F552" s="23"/>
    </row>
    <row r="553" spans="3:6" ht="12.75">
      <c r="C553" s="3"/>
      <c r="D553" s="22"/>
      <c r="E553" s="3"/>
      <c r="F553" s="23"/>
    </row>
    <row r="554" spans="3:6" ht="12.75">
      <c r="C554" s="3"/>
      <c r="D554" s="22"/>
      <c r="E554" s="3"/>
      <c r="F554" s="23"/>
    </row>
    <row r="555" spans="3:6" ht="12.75">
      <c r="C555" s="3"/>
      <c r="D555" s="22"/>
      <c r="E555" s="3"/>
      <c r="F555" s="23"/>
    </row>
    <row r="556" spans="3:6" ht="12.75">
      <c r="C556" s="3"/>
      <c r="D556" s="22"/>
      <c r="E556" s="3"/>
      <c r="F556" s="23"/>
    </row>
    <row r="557" spans="3:6" ht="12.75">
      <c r="C557" s="3"/>
      <c r="D557" s="22"/>
      <c r="E557" s="3"/>
      <c r="F557" s="23"/>
    </row>
    <row r="558" spans="3:6" ht="12.75">
      <c r="C558" s="3"/>
      <c r="D558" s="22"/>
      <c r="E558" s="3"/>
      <c r="F558" s="23"/>
    </row>
    <row r="559" spans="3:6" ht="12.75">
      <c r="C559" s="3"/>
      <c r="D559" s="22"/>
      <c r="E559" s="3"/>
      <c r="F559" s="23"/>
    </row>
    <row r="560" spans="3:6" ht="12.75">
      <c r="C560" s="3"/>
      <c r="D560" s="22"/>
      <c r="E560" s="3"/>
      <c r="F560" s="23"/>
    </row>
    <row r="561" spans="3:6" ht="12.75">
      <c r="C561" s="3"/>
      <c r="D561" s="22"/>
      <c r="E561" s="3"/>
      <c r="F561" s="23"/>
    </row>
    <row r="562" spans="3:6" ht="12.75">
      <c r="C562" s="3"/>
      <c r="D562" s="22"/>
      <c r="E562" s="3"/>
      <c r="F562" s="23"/>
    </row>
    <row r="563" spans="3:6" ht="12.75">
      <c r="C563" s="3"/>
      <c r="D563" s="22"/>
      <c r="E563" s="3"/>
      <c r="F563" s="23"/>
    </row>
    <row r="564" spans="3:6" ht="12.75">
      <c r="C564" s="3"/>
      <c r="D564" s="22"/>
      <c r="E564" s="3"/>
      <c r="F564" s="23"/>
    </row>
    <row r="565" spans="3:6" ht="12.75">
      <c r="C565" s="3"/>
      <c r="D565" s="22"/>
      <c r="E565" s="3"/>
      <c r="F565" s="23"/>
    </row>
    <row r="566" spans="3:6" ht="12.75">
      <c r="C566" s="3"/>
      <c r="D566" s="22"/>
      <c r="E566" s="3"/>
      <c r="F566" s="23"/>
    </row>
    <row r="567" spans="3:6" ht="12.75">
      <c r="C567" s="3"/>
      <c r="D567" s="22"/>
      <c r="E567" s="3"/>
      <c r="F567" s="23"/>
    </row>
    <row r="568" spans="3:6" ht="12.75">
      <c r="C568" s="3"/>
      <c r="D568" s="22"/>
      <c r="E568" s="3"/>
      <c r="F568" s="23"/>
    </row>
    <row r="569" spans="3:6" ht="12.75">
      <c r="C569" s="3"/>
      <c r="D569" s="22"/>
      <c r="E569" s="3"/>
      <c r="F569" s="23"/>
    </row>
    <row r="570" spans="3:6" ht="12.75">
      <c r="C570" s="3"/>
      <c r="D570" s="22"/>
      <c r="E570" s="3"/>
      <c r="F570" s="23"/>
    </row>
    <row r="571" spans="3:6" ht="12.75">
      <c r="C571" s="3"/>
      <c r="D571" s="22"/>
      <c r="E571" s="3"/>
      <c r="F571" s="23"/>
    </row>
    <row r="572" spans="3:6" ht="12.75">
      <c r="C572" s="3"/>
      <c r="D572" s="22"/>
      <c r="E572" s="3"/>
      <c r="F572" s="23"/>
    </row>
    <row r="573" spans="3:6" ht="12.75">
      <c r="C573" s="3"/>
      <c r="D573" s="22"/>
      <c r="E573" s="3"/>
      <c r="F573" s="23"/>
    </row>
    <row r="574" spans="3:6" ht="12.75">
      <c r="C574" s="3"/>
      <c r="D574" s="22"/>
      <c r="E574" s="3"/>
      <c r="F574" s="23"/>
    </row>
    <row r="575" spans="3:6" ht="12.75">
      <c r="C575" s="3"/>
      <c r="D575" s="22"/>
      <c r="E575" s="3"/>
      <c r="F575" s="23"/>
    </row>
    <row r="576" spans="3:6" ht="12.75">
      <c r="C576" s="3"/>
      <c r="D576" s="22"/>
      <c r="E576" s="3"/>
      <c r="F576" s="23"/>
    </row>
    <row r="577" spans="3:6" ht="12.75">
      <c r="C577" s="3"/>
      <c r="D577" s="22"/>
      <c r="E577" s="3"/>
      <c r="F577" s="23"/>
    </row>
    <row r="578" spans="3:6" ht="12.75">
      <c r="C578" s="3"/>
      <c r="D578" s="22"/>
      <c r="E578" s="3"/>
      <c r="F578" s="23"/>
    </row>
    <row r="579" spans="3:6" ht="12.75">
      <c r="C579" s="3"/>
      <c r="D579" s="22"/>
      <c r="E579" s="3"/>
      <c r="F579" s="23"/>
    </row>
    <row r="580" spans="3:6" ht="12.75">
      <c r="C580" s="3"/>
      <c r="D580" s="22"/>
      <c r="E580" s="3"/>
      <c r="F580" s="23"/>
    </row>
    <row r="581" spans="3:6" ht="12.75">
      <c r="C581" s="3"/>
      <c r="D581" s="22"/>
      <c r="E581" s="3"/>
      <c r="F581" s="23"/>
    </row>
    <row r="582" spans="3:6" ht="12.75">
      <c r="C582" s="3"/>
      <c r="D582" s="22"/>
      <c r="E582" s="3"/>
      <c r="F582" s="23"/>
    </row>
    <row r="583" spans="3:6" ht="12.75">
      <c r="C583" s="3"/>
      <c r="D583" s="22"/>
      <c r="E583" s="3"/>
      <c r="F583" s="23"/>
    </row>
    <row r="584" spans="3:6" ht="12.75">
      <c r="C584" s="3"/>
      <c r="D584" s="22"/>
      <c r="E584" s="3"/>
      <c r="F584" s="23"/>
    </row>
    <row r="585" spans="3:6" ht="12.75">
      <c r="C585" s="3"/>
      <c r="D585" s="22"/>
      <c r="E585" s="3"/>
      <c r="F585" s="23"/>
    </row>
    <row r="586" spans="3:6" ht="12.75">
      <c r="C586" s="3"/>
      <c r="D586" s="22"/>
      <c r="E586" s="3"/>
      <c r="F586" s="23"/>
    </row>
    <row r="587" spans="3:6" ht="12.75">
      <c r="C587" s="3"/>
      <c r="D587" s="22"/>
      <c r="E587" s="3"/>
      <c r="F587" s="23"/>
    </row>
    <row r="588" spans="3:6" ht="12.75">
      <c r="C588" s="3"/>
      <c r="D588" s="22"/>
      <c r="E588" s="3"/>
      <c r="F588" s="23"/>
    </row>
    <row r="589" spans="3:6" ht="12.75">
      <c r="C589" s="3"/>
      <c r="D589" s="22"/>
      <c r="E589" s="3"/>
      <c r="F589" s="23"/>
    </row>
    <row r="590" spans="3:6" ht="12.75">
      <c r="C590" s="3"/>
      <c r="D590" s="22"/>
      <c r="E590" s="3"/>
      <c r="F590" s="23"/>
    </row>
    <row r="591" spans="3:6" ht="12.75">
      <c r="C591" s="3"/>
      <c r="D591" s="22"/>
      <c r="E591" s="3"/>
      <c r="F591" s="23"/>
    </row>
    <row r="592" spans="3:6" ht="12.75">
      <c r="C592" s="3"/>
      <c r="D592" s="22"/>
      <c r="E592" s="3"/>
      <c r="F592" s="23"/>
    </row>
    <row r="593" spans="3:6" ht="12.75">
      <c r="C593" s="3"/>
      <c r="D593" s="22"/>
      <c r="E593" s="3"/>
      <c r="F593" s="23"/>
    </row>
    <row r="594" spans="3:6" ht="12.75">
      <c r="C594" s="3"/>
      <c r="D594" s="22"/>
      <c r="E594" s="3"/>
      <c r="F594" s="23"/>
    </row>
    <row r="595" spans="3:6" ht="12.75">
      <c r="C595" s="3"/>
      <c r="D595" s="22"/>
      <c r="E595" s="3"/>
      <c r="F595" s="23"/>
    </row>
    <row r="596" spans="3:6" ht="12.75">
      <c r="C596" s="3"/>
      <c r="D596" s="22"/>
      <c r="E596" s="3"/>
      <c r="F596" s="23"/>
    </row>
    <row r="597" spans="3:6" ht="12.75">
      <c r="C597" s="3"/>
      <c r="D597" s="22"/>
      <c r="E597" s="3"/>
      <c r="F597" s="23"/>
    </row>
    <row r="598" spans="3:6" ht="12.75">
      <c r="C598" s="3"/>
      <c r="D598" s="22"/>
      <c r="E598" s="3"/>
      <c r="F598" s="23"/>
    </row>
    <row r="599" spans="3:6" ht="12.75">
      <c r="C599" s="3"/>
      <c r="D599" s="22"/>
      <c r="E599" s="3"/>
      <c r="F599" s="23"/>
    </row>
    <row r="600" spans="3:6" ht="12.75">
      <c r="C600" s="3"/>
      <c r="D600" s="22"/>
      <c r="E600" s="3"/>
      <c r="F600" s="23"/>
    </row>
    <row r="601" spans="3:6" ht="12.75">
      <c r="C601" s="3"/>
      <c r="D601" s="22"/>
      <c r="E601" s="3"/>
      <c r="F601" s="23"/>
    </row>
    <row r="602" spans="3:6" ht="12.75">
      <c r="C602" s="3"/>
      <c r="D602" s="22"/>
      <c r="E602" s="3"/>
      <c r="F602" s="23"/>
    </row>
    <row r="603" spans="3:6" ht="12.75">
      <c r="C603" s="3"/>
      <c r="D603" s="22"/>
      <c r="E603" s="3"/>
      <c r="F603" s="23"/>
    </row>
    <row r="604" spans="3:6" ht="12.75">
      <c r="C604" s="3"/>
      <c r="D604" s="22"/>
      <c r="E604" s="3"/>
      <c r="F604" s="23"/>
    </row>
    <row r="605" spans="3:6" ht="12.75">
      <c r="C605" s="3"/>
      <c r="D605" s="22"/>
      <c r="E605" s="3"/>
      <c r="F605" s="23"/>
    </row>
    <row r="606" spans="3:6" ht="12.75">
      <c r="C606" s="3"/>
      <c r="D606" s="22"/>
      <c r="E606" s="3"/>
      <c r="F606" s="23"/>
    </row>
    <row r="607" spans="3:6" ht="12.75">
      <c r="C607" s="3"/>
      <c r="D607" s="22"/>
      <c r="E607" s="3"/>
      <c r="F607" s="23"/>
    </row>
    <row r="608" spans="3:6" ht="12.75">
      <c r="C608" s="3"/>
      <c r="D608" s="22"/>
      <c r="E608" s="3"/>
      <c r="F608" s="23"/>
    </row>
    <row r="609" spans="3:6" ht="12.75">
      <c r="C609" s="3"/>
      <c r="D609" s="22"/>
      <c r="E609" s="3"/>
      <c r="F609" s="23"/>
    </row>
    <row r="610" spans="3:6" ht="12.75">
      <c r="C610" s="3"/>
      <c r="D610" s="22"/>
      <c r="E610" s="3"/>
      <c r="F610" s="23"/>
    </row>
    <row r="611" spans="3:6" ht="12.75">
      <c r="C611" s="3"/>
      <c r="D611" s="22"/>
      <c r="E611" s="3"/>
      <c r="F611" s="23"/>
    </row>
    <row r="612" spans="3:6" ht="12.75">
      <c r="C612" s="3"/>
      <c r="D612" s="22"/>
      <c r="E612" s="3"/>
      <c r="F612" s="23"/>
    </row>
    <row r="613" spans="3:6" ht="12.75">
      <c r="C613" s="3"/>
      <c r="D613" s="22"/>
      <c r="E613" s="3"/>
      <c r="F613" s="23"/>
    </row>
    <row r="614" spans="3:6" ht="12.75">
      <c r="C614" s="3"/>
      <c r="D614" s="22"/>
      <c r="E614" s="3"/>
      <c r="F614" s="23"/>
    </row>
    <row r="615" spans="3:6" ht="12.75">
      <c r="C615" s="3"/>
      <c r="D615" s="22"/>
      <c r="E615" s="3"/>
      <c r="F615" s="23"/>
    </row>
    <row r="616" spans="3:6" ht="12.75">
      <c r="C616" s="3"/>
      <c r="D616" s="22"/>
      <c r="E616" s="3"/>
      <c r="F616" s="23"/>
    </row>
    <row r="617" spans="3:6" ht="12.75">
      <c r="C617" s="3"/>
      <c r="D617" s="22"/>
      <c r="E617" s="3"/>
      <c r="F617" s="23"/>
    </row>
    <row r="618" spans="3:6" ht="12.75">
      <c r="C618" s="3"/>
      <c r="D618" s="22"/>
      <c r="E618" s="3"/>
      <c r="F618" s="23"/>
    </row>
    <row r="619" spans="3:6" ht="12.75">
      <c r="C619" s="3"/>
      <c r="D619" s="22"/>
      <c r="E619" s="3"/>
      <c r="F619" s="23"/>
    </row>
    <row r="620" spans="3:6" ht="12.75">
      <c r="C620" s="3"/>
      <c r="D620" s="22"/>
      <c r="E620" s="3"/>
      <c r="F620" s="23"/>
    </row>
    <row r="621" spans="3:6" ht="12.75">
      <c r="C621" s="3"/>
      <c r="D621" s="22"/>
      <c r="E621" s="3"/>
      <c r="F621" s="23"/>
    </row>
    <row r="622" spans="3:6" ht="12.75">
      <c r="C622" s="3"/>
      <c r="D622" s="22"/>
      <c r="E622" s="3"/>
      <c r="F622" s="23"/>
    </row>
    <row r="623" spans="3:6" ht="12.75">
      <c r="C623" s="3"/>
      <c r="D623" s="22"/>
      <c r="E623" s="3"/>
      <c r="F623" s="23"/>
    </row>
    <row r="624" spans="3:6" ht="12.75">
      <c r="C624" s="3"/>
      <c r="D624" s="22"/>
      <c r="E624" s="3"/>
      <c r="F624" s="23"/>
    </row>
    <row r="625" spans="3:6" ht="12.75">
      <c r="C625" s="3"/>
      <c r="D625" s="22"/>
      <c r="E625" s="3"/>
      <c r="F625" s="23"/>
    </row>
    <row r="626" spans="3:6" ht="12.75">
      <c r="C626" s="3"/>
      <c r="D626" s="22"/>
      <c r="E626" s="3"/>
      <c r="F626" s="23"/>
    </row>
    <row r="627" spans="3:6" ht="12.75">
      <c r="C627" s="3"/>
      <c r="D627" s="22"/>
      <c r="E627" s="3"/>
      <c r="F627" s="23"/>
    </row>
    <row r="628" spans="3:6" ht="12.75">
      <c r="C628" s="3"/>
      <c r="D628" s="22"/>
      <c r="E628" s="3"/>
      <c r="F628" s="23"/>
    </row>
    <row r="629" spans="3:6" ht="12.75">
      <c r="C629" s="3"/>
      <c r="D629" s="22"/>
      <c r="E629" s="3"/>
      <c r="F629" s="23"/>
    </row>
    <row r="630" spans="3:6" ht="12.75">
      <c r="C630" s="3"/>
      <c r="D630" s="22"/>
      <c r="E630" s="3"/>
      <c r="F630" s="23"/>
    </row>
    <row r="631" spans="3:6" ht="12.75">
      <c r="C631" s="3"/>
      <c r="D631" s="22"/>
      <c r="E631" s="3"/>
      <c r="F631" s="23"/>
    </row>
    <row r="632" spans="3:6" ht="12.75">
      <c r="C632" s="3"/>
      <c r="D632" s="22"/>
      <c r="E632" s="3"/>
      <c r="F632" s="23"/>
    </row>
    <row r="633" spans="3:6" ht="12.75">
      <c r="C633" s="3"/>
      <c r="D633" s="22"/>
      <c r="E633" s="3"/>
      <c r="F633" s="23"/>
    </row>
    <row r="634" spans="3:6" ht="12.75">
      <c r="C634" s="3"/>
      <c r="D634" s="22"/>
      <c r="E634" s="3"/>
      <c r="F634" s="23"/>
    </row>
    <row r="635" spans="3:6" ht="12.75">
      <c r="C635" s="3"/>
      <c r="D635" s="22"/>
      <c r="E635" s="3"/>
      <c r="F635" s="23"/>
    </row>
    <row r="636" spans="3:6" ht="12.75">
      <c r="C636" s="3"/>
      <c r="D636" s="22"/>
      <c r="E636" s="3"/>
      <c r="F636" s="23"/>
    </row>
    <row r="637" spans="3:6" ht="12.75">
      <c r="C637" s="3"/>
      <c r="D637" s="22"/>
      <c r="E637" s="3"/>
      <c r="F637" s="23"/>
    </row>
    <row r="638" spans="3:6" ht="12.75">
      <c r="C638" s="3"/>
      <c r="D638" s="22"/>
      <c r="E638" s="3"/>
      <c r="F638" s="23"/>
    </row>
    <row r="639" spans="3:6" ht="12.75">
      <c r="C639" s="3"/>
      <c r="D639" s="22"/>
      <c r="E639" s="3"/>
      <c r="F639" s="23"/>
    </row>
    <row r="640" spans="3:6" ht="12.75">
      <c r="C640" s="3"/>
      <c r="D640" s="22"/>
      <c r="E640" s="3"/>
      <c r="F640" s="23"/>
    </row>
    <row r="641" spans="3:6" ht="12.75">
      <c r="C641" s="3"/>
      <c r="D641" s="22"/>
      <c r="E641" s="3"/>
      <c r="F641" s="23"/>
    </row>
    <row r="642" spans="3:6" ht="12.75">
      <c r="C642" s="3"/>
      <c r="D642" s="22"/>
      <c r="E642" s="3"/>
      <c r="F642" s="23"/>
    </row>
    <row r="643" spans="3:6" ht="12.75">
      <c r="C643" s="3"/>
      <c r="D643" s="22"/>
      <c r="E643" s="3"/>
      <c r="F643" s="23"/>
    </row>
    <row r="644" spans="3:6" ht="12.75">
      <c r="C644" s="3"/>
      <c r="D644" s="22"/>
      <c r="E644" s="3"/>
      <c r="F644" s="23"/>
    </row>
    <row r="645" spans="3:6" ht="12.75">
      <c r="C645" s="3"/>
      <c r="D645" s="22"/>
      <c r="E645" s="3"/>
      <c r="F645" s="23"/>
    </row>
    <row r="646" spans="3:6" ht="12.75">
      <c r="C646" s="3"/>
      <c r="D646" s="22"/>
      <c r="E646" s="3"/>
      <c r="F646" s="23"/>
    </row>
    <row r="647" spans="3:6" ht="12.75">
      <c r="C647" s="3"/>
      <c r="D647" s="22"/>
      <c r="E647" s="3"/>
      <c r="F647" s="23"/>
    </row>
    <row r="648" spans="3:6" ht="12.75">
      <c r="C648" s="3"/>
      <c r="D648" s="22"/>
      <c r="E648" s="3"/>
      <c r="F648" s="23"/>
    </row>
    <row r="649" spans="3:6" ht="12.75">
      <c r="C649" s="3"/>
      <c r="D649" s="22"/>
      <c r="E649" s="3"/>
      <c r="F649" s="23"/>
    </row>
    <row r="650" spans="3:6" ht="12.75">
      <c r="C650" s="3"/>
      <c r="D650" s="22"/>
      <c r="E650" s="3"/>
      <c r="F650" s="23"/>
    </row>
    <row r="651" spans="3:6" ht="12.75">
      <c r="C651" s="3"/>
      <c r="D651" s="22"/>
      <c r="E651" s="3"/>
      <c r="F651" s="23"/>
    </row>
    <row r="652" spans="3:6" ht="12.75">
      <c r="C652" s="3"/>
      <c r="D652" s="22"/>
      <c r="E652" s="3"/>
      <c r="F652" s="23"/>
    </row>
    <row r="653" spans="3:6" ht="12.75">
      <c r="C653" s="3"/>
      <c r="D653" s="22"/>
      <c r="E653" s="3"/>
      <c r="F653" s="23"/>
    </row>
    <row r="654" spans="3:6" ht="12.75">
      <c r="C654" s="3"/>
      <c r="D654" s="22"/>
      <c r="E654" s="3"/>
      <c r="F654" s="23"/>
    </row>
    <row r="655" spans="3:6" ht="12.75">
      <c r="C655" s="3"/>
      <c r="D655" s="22"/>
      <c r="E655" s="3"/>
      <c r="F655" s="23"/>
    </row>
    <row r="656" spans="3:6" ht="12.75">
      <c r="C656" s="3"/>
      <c r="D656" s="22"/>
      <c r="E656" s="3"/>
      <c r="F656" s="23"/>
    </row>
    <row r="657" spans="3:6" ht="12.75">
      <c r="C657" s="3"/>
      <c r="D657" s="22"/>
      <c r="E657" s="3"/>
      <c r="F657" s="23"/>
    </row>
    <row r="658" spans="3:6" ht="12.75">
      <c r="C658" s="3"/>
      <c r="D658" s="22"/>
      <c r="E658" s="3"/>
      <c r="F658" s="23"/>
    </row>
    <row r="659" spans="3:6" ht="12.75">
      <c r="C659" s="3"/>
      <c r="D659" s="22"/>
      <c r="E659" s="3"/>
      <c r="F659" s="23"/>
    </row>
    <row r="660" spans="3:6" ht="12.75">
      <c r="C660" s="3"/>
      <c r="D660" s="22"/>
      <c r="E660" s="3"/>
      <c r="F660" s="23"/>
    </row>
    <row r="661" spans="3:6" ht="12.75">
      <c r="C661" s="3"/>
      <c r="D661" s="22"/>
      <c r="E661" s="3"/>
      <c r="F661" s="23"/>
    </row>
    <row r="662" spans="3:6" ht="12.75">
      <c r="C662" s="3"/>
      <c r="D662" s="22"/>
      <c r="E662" s="3"/>
      <c r="F662" s="23"/>
    </row>
    <row r="663" spans="3:6" ht="12.75">
      <c r="C663" s="3"/>
      <c r="D663" s="22"/>
      <c r="E663" s="3"/>
      <c r="F663" s="23"/>
    </row>
    <row r="664" spans="3:6" ht="12.75">
      <c r="C664" s="3"/>
      <c r="D664" s="22"/>
      <c r="E664" s="3"/>
      <c r="F664" s="23"/>
    </row>
    <row r="665" spans="3:6" ht="12.75">
      <c r="C665" s="3"/>
      <c r="D665" s="22"/>
      <c r="E665" s="3"/>
      <c r="F665" s="23"/>
    </row>
    <row r="666" spans="3:6" ht="12.75">
      <c r="C666" s="3"/>
      <c r="D666" s="22"/>
      <c r="E666" s="3"/>
      <c r="F666" s="23"/>
    </row>
    <row r="667" spans="3:6" ht="12.75">
      <c r="C667" s="3"/>
      <c r="D667" s="22"/>
      <c r="E667" s="3"/>
      <c r="F667" s="23"/>
    </row>
    <row r="668" spans="3:6" ht="12.75">
      <c r="C668" s="3"/>
      <c r="D668" s="22"/>
      <c r="E668" s="3"/>
      <c r="F668" s="23"/>
    </row>
    <row r="669" spans="3:6" ht="12.75">
      <c r="C669" s="3"/>
      <c r="D669" s="22"/>
      <c r="E669" s="3"/>
      <c r="F669" s="23"/>
    </row>
    <row r="670" spans="3:6" ht="12.75">
      <c r="C670" s="3"/>
      <c r="D670" s="22"/>
      <c r="E670" s="3"/>
      <c r="F670" s="23"/>
    </row>
    <row r="671" spans="3:6" ht="12.75">
      <c r="C671" s="3"/>
      <c r="D671" s="22"/>
      <c r="E671" s="3"/>
      <c r="F671" s="23"/>
    </row>
    <row r="672" spans="3:6" ht="12.75">
      <c r="C672" s="3"/>
      <c r="D672" s="22"/>
      <c r="E672" s="3"/>
      <c r="F672" s="23"/>
    </row>
    <row r="673" spans="3:6" ht="12.75">
      <c r="C673" s="3"/>
      <c r="D673" s="22"/>
      <c r="E673" s="3"/>
      <c r="F673" s="23"/>
    </row>
    <row r="674" spans="3:6" ht="12.75">
      <c r="C674" s="3"/>
      <c r="D674" s="22"/>
      <c r="E674" s="3"/>
      <c r="F674" s="23"/>
    </row>
    <row r="675" spans="3:6" ht="12.75">
      <c r="C675" s="3"/>
      <c r="D675" s="22"/>
      <c r="E675" s="3"/>
      <c r="F675" s="23"/>
    </row>
    <row r="676" spans="3:6" ht="12.75">
      <c r="C676" s="3"/>
      <c r="D676" s="22"/>
      <c r="E676" s="3"/>
      <c r="F676" s="23"/>
    </row>
    <row r="677" spans="3:6" ht="12.75">
      <c r="C677" s="3"/>
      <c r="D677" s="22"/>
      <c r="E677" s="3"/>
      <c r="F677" s="23"/>
    </row>
    <row r="678" spans="3:6" ht="12.75">
      <c r="C678" s="3"/>
      <c r="D678" s="22"/>
      <c r="E678" s="3"/>
      <c r="F678" s="23"/>
    </row>
    <row r="679" spans="3:6" ht="12.75">
      <c r="C679" s="3"/>
      <c r="D679" s="22"/>
      <c r="E679" s="3"/>
      <c r="F679" s="23"/>
    </row>
    <row r="680" spans="3:6" ht="12.75">
      <c r="C680" s="3"/>
      <c r="D680" s="22"/>
      <c r="E680" s="3"/>
      <c r="F680" s="23"/>
    </row>
    <row r="681" spans="3:6" ht="12.75">
      <c r="C681" s="3"/>
      <c r="D681" s="22"/>
      <c r="E681" s="3"/>
      <c r="F681" s="23"/>
    </row>
    <row r="682" spans="3:6" ht="12.75">
      <c r="C682" s="3"/>
      <c r="D682" s="22"/>
      <c r="E682" s="3"/>
      <c r="F682" s="23"/>
    </row>
    <row r="683" spans="3:6" ht="12.75">
      <c r="C683" s="3"/>
      <c r="D683" s="22"/>
      <c r="E683" s="3"/>
      <c r="F683" s="23"/>
    </row>
    <row r="684" spans="3:6" ht="12.75">
      <c r="C684" s="3"/>
      <c r="D684" s="22"/>
      <c r="E684" s="3"/>
      <c r="F684" s="23"/>
    </row>
    <row r="685" spans="3:6" ht="12.75">
      <c r="C685" s="3"/>
      <c r="D685" s="22"/>
      <c r="E685" s="3"/>
      <c r="F685" s="23"/>
    </row>
    <row r="686" spans="3:6" ht="12.75">
      <c r="C686" s="3"/>
      <c r="D686" s="22"/>
      <c r="E686" s="3"/>
      <c r="F686" s="23"/>
    </row>
    <row r="687" spans="3:6" ht="12.75">
      <c r="C687" s="3"/>
      <c r="D687" s="22"/>
      <c r="E687" s="3"/>
      <c r="F687" s="23"/>
    </row>
    <row r="688" spans="3:6" ht="12.75">
      <c r="C688" s="3"/>
      <c r="D688" s="22"/>
      <c r="E688" s="3"/>
      <c r="F688" s="23"/>
    </row>
    <row r="689" spans="3:6" ht="12.75">
      <c r="C689" s="3"/>
      <c r="D689" s="22"/>
      <c r="E689" s="3"/>
      <c r="F689" s="23"/>
    </row>
    <row r="690" spans="3:6" ht="12.75">
      <c r="C690" s="3"/>
      <c r="D690" s="22"/>
      <c r="E690" s="3"/>
      <c r="F690" s="23"/>
    </row>
    <row r="691" spans="3:6" ht="12.75">
      <c r="C691" s="3"/>
      <c r="D691" s="22"/>
      <c r="E691" s="3"/>
      <c r="F691" s="23"/>
    </row>
    <row r="692" spans="3:6" ht="12.75">
      <c r="C692" s="3"/>
      <c r="D692" s="22"/>
      <c r="E692" s="3"/>
      <c r="F692" s="23"/>
    </row>
    <row r="693" spans="3:6" ht="12.75">
      <c r="C693" s="3"/>
      <c r="D693" s="22"/>
      <c r="E693" s="3"/>
      <c r="F693" s="23"/>
    </row>
    <row r="694" spans="3:6" ht="12.75">
      <c r="C694" s="3"/>
      <c r="D694" s="22"/>
      <c r="E694" s="3"/>
      <c r="F694" s="23"/>
    </row>
    <row r="695" spans="3:6" ht="12.75">
      <c r="C695" s="3"/>
      <c r="D695" s="22"/>
      <c r="E695" s="3"/>
      <c r="F695" s="23"/>
    </row>
    <row r="696" spans="3:6" ht="12.75">
      <c r="C696" s="3"/>
      <c r="D696" s="22"/>
      <c r="E696" s="3"/>
      <c r="F696" s="23"/>
    </row>
    <row r="697" spans="3:6" ht="12.75">
      <c r="C697" s="3"/>
      <c r="D697" s="22"/>
      <c r="E697" s="3"/>
      <c r="F697" s="23"/>
    </row>
    <row r="698" spans="3:6" ht="12.75">
      <c r="C698" s="3"/>
      <c r="D698" s="22"/>
      <c r="E698" s="3"/>
      <c r="F698" s="23"/>
    </row>
    <row r="699" spans="3:6" ht="12.75">
      <c r="C699" s="3"/>
      <c r="D699" s="22"/>
      <c r="E699" s="3"/>
      <c r="F699" s="23"/>
    </row>
    <row r="700" spans="3:6" ht="12.75">
      <c r="C700" s="3"/>
      <c r="D700" s="22"/>
      <c r="E700" s="3"/>
      <c r="F700" s="23"/>
    </row>
    <row r="701" spans="3:6" ht="12.75">
      <c r="C701" s="3"/>
      <c r="D701" s="22"/>
      <c r="E701" s="3"/>
      <c r="F701" s="23"/>
    </row>
    <row r="702" spans="3:6" ht="12.75">
      <c r="C702" s="3"/>
      <c r="D702" s="22"/>
      <c r="E702" s="3"/>
      <c r="F702" s="23"/>
    </row>
    <row r="703" spans="3:6" ht="12.75">
      <c r="C703" s="3"/>
      <c r="D703" s="22"/>
      <c r="E703" s="3"/>
      <c r="F703" s="23"/>
    </row>
    <row r="704" spans="3:6" ht="12.75">
      <c r="C704" s="3"/>
      <c r="D704" s="22"/>
      <c r="E704" s="3"/>
      <c r="F704" s="23"/>
    </row>
    <row r="705" spans="3:6" ht="12.75">
      <c r="C705" s="3"/>
      <c r="D705" s="22"/>
      <c r="E705" s="3"/>
      <c r="F705" s="23"/>
    </row>
    <row r="706" spans="3:6" ht="12.75">
      <c r="C706" s="3"/>
      <c r="D706" s="22"/>
      <c r="E706" s="3"/>
      <c r="F706" s="23"/>
    </row>
    <row r="707" spans="3:6" ht="12.75">
      <c r="C707" s="3"/>
      <c r="D707" s="22"/>
      <c r="E707" s="3"/>
      <c r="F707" s="23"/>
    </row>
    <row r="708" spans="3:6" ht="12.75">
      <c r="C708" s="3"/>
      <c r="D708" s="22"/>
      <c r="E708" s="3"/>
      <c r="F708" s="23"/>
    </row>
    <row r="709" spans="3:6" ht="12.75">
      <c r="C709" s="3"/>
      <c r="D709" s="22"/>
      <c r="E709" s="3"/>
      <c r="F709" s="23"/>
    </row>
    <row r="710" spans="3:6" ht="12.75">
      <c r="C710" s="3"/>
      <c r="D710" s="22"/>
      <c r="E710" s="3"/>
      <c r="F710" s="23"/>
    </row>
    <row r="711" spans="3:6" ht="12.75">
      <c r="C711" s="3"/>
      <c r="D711" s="22"/>
      <c r="E711" s="3"/>
      <c r="F711" s="23"/>
    </row>
    <row r="712" spans="3:6" ht="12.75">
      <c r="C712" s="3"/>
      <c r="D712" s="22"/>
      <c r="E712" s="3"/>
      <c r="F712" s="23"/>
    </row>
    <row r="713" spans="3:6" ht="12.75">
      <c r="C713" s="3"/>
      <c r="D713" s="22"/>
      <c r="E713" s="3"/>
      <c r="F713" s="23"/>
    </row>
    <row r="714" spans="3:6" ht="12.75">
      <c r="C714" s="3"/>
      <c r="D714" s="22"/>
      <c r="E714" s="3"/>
      <c r="F714" s="23"/>
    </row>
    <row r="715" spans="3:6" ht="12.75">
      <c r="C715" s="3"/>
      <c r="D715" s="22"/>
      <c r="E715" s="3"/>
      <c r="F715" s="23"/>
    </row>
    <row r="716" spans="3:6" ht="12.75">
      <c r="C716" s="3"/>
      <c r="D716" s="22"/>
      <c r="E716" s="3"/>
      <c r="F716" s="23"/>
    </row>
    <row r="717" spans="3:6" ht="12.75">
      <c r="C717" s="3"/>
      <c r="D717" s="22"/>
      <c r="E717" s="3"/>
      <c r="F717" s="23"/>
    </row>
    <row r="718" spans="3:6" ht="12.75">
      <c r="C718" s="3"/>
      <c r="D718" s="22"/>
      <c r="E718" s="3"/>
      <c r="F718" s="23"/>
    </row>
    <row r="719" spans="3:6" ht="12.75">
      <c r="C719" s="3"/>
      <c r="D719" s="22"/>
      <c r="E719" s="3"/>
      <c r="F719" s="23"/>
    </row>
    <row r="720" spans="3:6" ht="12.75">
      <c r="C720" s="3"/>
      <c r="D720" s="22"/>
      <c r="E720" s="3"/>
      <c r="F720" s="23"/>
    </row>
    <row r="721" spans="3:6" ht="12.75">
      <c r="C721" s="3"/>
      <c r="D721" s="22"/>
      <c r="E721" s="3"/>
      <c r="F721" s="23"/>
    </row>
    <row r="722" spans="3:6" ht="12.75">
      <c r="C722" s="3"/>
      <c r="D722" s="22"/>
      <c r="E722" s="3"/>
      <c r="F722" s="23"/>
    </row>
    <row r="723" spans="3:6" ht="12.75">
      <c r="C723" s="3"/>
      <c r="D723" s="22"/>
      <c r="E723" s="3"/>
      <c r="F723" s="23"/>
    </row>
    <row r="724" spans="3:6" ht="12.75">
      <c r="C724" s="3"/>
      <c r="D724" s="22"/>
      <c r="E724" s="3"/>
      <c r="F724" s="23"/>
    </row>
    <row r="725" spans="3:6" ht="12.75">
      <c r="C725" s="3"/>
      <c r="D725" s="22"/>
      <c r="E725" s="3"/>
      <c r="F725" s="23"/>
    </row>
    <row r="726" spans="3:6" ht="12.75">
      <c r="C726" s="3"/>
      <c r="D726" s="22"/>
      <c r="E726" s="3"/>
      <c r="F726" s="23"/>
    </row>
    <row r="727" spans="3:6" ht="12.75">
      <c r="C727" s="3"/>
      <c r="D727" s="22"/>
      <c r="E727" s="3"/>
      <c r="F727" s="23"/>
    </row>
    <row r="728" spans="3:6" ht="12.75">
      <c r="C728" s="3"/>
      <c r="D728" s="22"/>
      <c r="E728" s="3"/>
      <c r="F728" s="23"/>
    </row>
    <row r="729" spans="3:6" ht="12.75">
      <c r="C729" s="3"/>
      <c r="D729" s="22"/>
      <c r="E729" s="3"/>
      <c r="F729" s="23"/>
    </row>
    <row r="730" spans="3:6" ht="12.75">
      <c r="C730" s="3"/>
      <c r="D730" s="22"/>
      <c r="E730" s="3"/>
      <c r="F730" s="23"/>
    </row>
    <row r="731" spans="3:6" ht="12.75">
      <c r="C731" s="3"/>
      <c r="D731" s="22"/>
      <c r="E731" s="3"/>
      <c r="F731" s="23"/>
    </row>
    <row r="732" spans="3:6" ht="12.75">
      <c r="C732" s="3"/>
      <c r="D732" s="22"/>
      <c r="E732" s="3"/>
      <c r="F732" s="23"/>
    </row>
    <row r="733" spans="3:6" ht="12.75">
      <c r="C733" s="3"/>
      <c r="D733" s="22"/>
      <c r="E733" s="3"/>
      <c r="F733" s="23"/>
    </row>
    <row r="734" spans="3:6" ht="12.75">
      <c r="C734" s="3"/>
      <c r="D734" s="22"/>
      <c r="E734" s="3"/>
      <c r="F734" s="23"/>
    </row>
    <row r="735" spans="3:6" ht="12.75">
      <c r="C735" s="3"/>
      <c r="D735" s="22"/>
      <c r="E735" s="3"/>
      <c r="F735" s="23"/>
    </row>
    <row r="736" spans="3:6" ht="12.75">
      <c r="C736" s="3"/>
      <c r="D736" s="22"/>
      <c r="E736" s="3"/>
      <c r="F736" s="23"/>
    </row>
    <row r="737" spans="3:6" ht="12.75">
      <c r="C737" s="3"/>
      <c r="D737" s="22"/>
      <c r="E737" s="3"/>
      <c r="F737" s="23"/>
    </row>
    <row r="738" spans="3:6" ht="12.75">
      <c r="C738" s="3"/>
      <c r="D738" s="22"/>
      <c r="E738" s="3"/>
      <c r="F738" s="23"/>
    </row>
    <row r="739" spans="3:6" ht="12.75">
      <c r="C739" s="3"/>
      <c r="D739" s="22"/>
      <c r="E739" s="3"/>
      <c r="F739" s="23"/>
    </row>
    <row r="740" spans="3:6" ht="12.75">
      <c r="C740" s="3"/>
      <c r="D740" s="22"/>
      <c r="E740" s="3"/>
      <c r="F740" s="23"/>
    </row>
    <row r="741" spans="3:6" ht="12.75">
      <c r="C741" s="3"/>
      <c r="D741" s="22"/>
      <c r="E741" s="3"/>
      <c r="F741" s="23"/>
    </row>
    <row r="742" spans="3:6" ht="12.75">
      <c r="C742" s="3"/>
      <c r="D742" s="22"/>
      <c r="E742" s="3"/>
      <c r="F742" s="23"/>
    </row>
    <row r="743" spans="3:6" ht="12.75">
      <c r="C743" s="3"/>
      <c r="D743" s="22"/>
      <c r="E743" s="3"/>
      <c r="F743" s="23"/>
    </row>
    <row r="744" spans="3:6" ht="12.75">
      <c r="C744" s="3"/>
      <c r="D744" s="22"/>
      <c r="E744" s="3"/>
      <c r="F744" s="23"/>
    </row>
    <row r="745" spans="3:6" ht="12.75">
      <c r="C745" s="3"/>
      <c r="D745" s="22"/>
      <c r="E745" s="3"/>
      <c r="F745" s="23"/>
    </row>
    <row r="746" spans="3:6" ht="12.75">
      <c r="C746" s="3"/>
      <c r="D746" s="22"/>
      <c r="E746" s="3"/>
      <c r="F746" s="23"/>
    </row>
    <row r="747" spans="3:6" ht="12.75">
      <c r="C747" s="3"/>
      <c r="D747" s="22"/>
      <c r="E747" s="3"/>
      <c r="F747" s="23"/>
    </row>
    <row r="748" spans="3:6" ht="12.75">
      <c r="C748" s="3"/>
      <c r="D748" s="22"/>
      <c r="E748" s="3"/>
      <c r="F748" s="23"/>
    </row>
    <row r="749" spans="3:6" ht="12.75">
      <c r="C749" s="3"/>
      <c r="D749" s="22"/>
      <c r="E749" s="3"/>
      <c r="F749" s="23"/>
    </row>
    <row r="750" spans="3:6" ht="12.75">
      <c r="C750" s="3"/>
      <c r="D750" s="22"/>
      <c r="E750" s="3"/>
      <c r="F750" s="23"/>
    </row>
    <row r="751" spans="3:6" ht="12.75">
      <c r="C751" s="3"/>
      <c r="D751" s="22"/>
      <c r="E751" s="3"/>
      <c r="F751" s="23"/>
    </row>
    <row r="752" spans="3:6" ht="12.75">
      <c r="C752" s="3"/>
      <c r="D752" s="22"/>
      <c r="E752" s="3"/>
      <c r="F752" s="23"/>
    </row>
    <row r="753" spans="3:6" ht="12.75">
      <c r="C753" s="3"/>
      <c r="D753" s="22"/>
      <c r="E753" s="3"/>
      <c r="F753" s="23"/>
    </row>
    <row r="754" spans="3:6" ht="12.75">
      <c r="C754" s="3"/>
      <c r="D754" s="22"/>
      <c r="E754" s="3"/>
      <c r="F754" s="23"/>
    </row>
    <row r="755" spans="3:6" ht="12.75">
      <c r="C755" s="3"/>
      <c r="D755" s="22"/>
      <c r="E755" s="3"/>
      <c r="F755" s="23"/>
    </row>
    <row r="756" spans="3:6" ht="12.75">
      <c r="C756" s="3"/>
      <c r="D756" s="22"/>
      <c r="E756" s="3"/>
      <c r="F756" s="23"/>
    </row>
    <row r="757" spans="3:6" ht="12.75">
      <c r="C757" s="3"/>
      <c r="D757" s="22"/>
      <c r="E757" s="3"/>
      <c r="F757" s="23"/>
    </row>
    <row r="758" spans="3:6" ht="12.75">
      <c r="C758" s="3"/>
      <c r="D758" s="22"/>
      <c r="E758" s="3"/>
      <c r="F758" s="23"/>
    </row>
    <row r="759" spans="3:6" ht="12.75">
      <c r="C759" s="3"/>
      <c r="D759" s="22"/>
      <c r="E759" s="3"/>
      <c r="F759" s="23"/>
    </row>
    <row r="760" spans="3:6" ht="12.75">
      <c r="C760" s="3"/>
      <c r="D760" s="22"/>
      <c r="E760" s="3"/>
      <c r="F760" s="23"/>
    </row>
    <row r="761" spans="3:6" ht="12.75">
      <c r="C761" s="3"/>
      <c r="D761" s="22"/>
      <c r="E761" s="3"/>
      <c r="F761" s="23"/>
    </row>
    <row r="762" spans="3:6" ht="12.75">
      <c r="C762" s="3"/>
      <c r="D762" s="22"/>
      <c r="E762" s="3"/>
      <c r="F762" s="23"/>
    </row>
    <row r="763" spans="3:6" ht="12.75">
      <c r="C763" s="3"/>
      <c r="D763" s="22"/>
      <c r="E763" s="3"/>
      <c r="F763" s="23"/>
    </row>
    <row r="764" spans="3:6" ht="12.75">
      <c r="C764" s="3"/>
      <c r="D764" s="22"/>
      <c r="E764" s="3"/>
      <c r="F764" s="23"/>
    </row>
    <row r="765" spans="3:6" ht="12.75">
      <c r="C765" s="3"/>
      <c r="D765" s="22"/>
      <c r="E765" s="3"/>
      <c r="F765" s="23"/>
    </row>
    <row r="766" spans="3:6" ht="12.75">
      <c r="C766" s="3"/>
      <c r="D766" s="22"/>
      <c r="E766" s="3"/>
      <c r="F766" s="23"/>
    </row>
    <row r="767" spans="3:6" ht="12.75">
      <c r="C767" s="3"/>
      <c r="D767" s="22"/>
      <c r="E767" s="3"/>
      <c r="F767" s="23"/>
    </row>
    <row r="768" spans="3:6" ht="12.75">
      <c r="C768" s="3"/>
      <c r="D768" s="22"/>
      <c r="E768" s="3"/>
      <c r="F768" s="23"/>
    </row>
    <row r="769" spans="3:6" ht="12.75">
      <c r="C769" s="3"/>
      <c r="D769" s="22"/>
      <c r="E769" s="3"/>
      <c r="F769" s="23"/>
    </row>
    <row r="770" spans="3:6" ht="12.75">
      <c r="C770" s="3"/>
      <c r="D770" s="22"/>
      <c r="E770" s="3"/>
      <c r="F770" s="23"/>
    </row>
    <row r="771" spans="3:6" ht="12.75">
      <c r="C771" s="3"/>
      <c r="D771" s="22"/>
      <c r="E771" s="3"/>
      <c r="F771" s="23"/>
    </row>
    <row r="772" spans="3:6" ht="12.75">
      <c r="C772" s="3"/>
      <c r="D772" s="22"/>
      <c r="E772" s="3"/>
      <c r="F772" s="23"/>
    </row>
    <row r="773" spans="3:6" ht="12.75">
      <c r="C773" s="3"/>
      <c r="D773" s="22"/>
      <c r="E773" s="3"/>
      <c r="F773" s="23"/>
    </row>
    <row r="774" spans="3:6" ht="12.75">
      <c r="C774" s="3"/>
      <c r="D774" s="22"/>
      <c r="E774" s="3"/>
      <c r="F774" s="23"/>
    </row>
    <row r="775" spans="3:6" ht="12.75">
      <c r="C775" s="3"/>
      <c r="D775" s="22"/>
      <c r="E775" s="3"/>
      <c r="F775" s="23"/>
    </row>
    <row r="776" spans="3:6" ht="12.75">
      <c r="C776" s="3"/>
      <c r="D776" s="22"/>
      <c r="E776" s="3"/>
      <c r="F776" s="23"/>
    </row>
    <row r="777" spans="3:6" ht="12.75">
      <c r="C777" s="3"/>
      <c r="D777" s="22"/>
      <c r="E777" s="3"/>
      <c r="F777" s="23"/>
    </row>
    <row r="778" spans="3:6" ht="12.75">
      <c r="C778" s="3"/>
      <c r="D778" s="22"/>
      <c r="E778" s="3"/>
      <c r="F778" s="23"/>
    </row>
    <row r="779" spans="3:6" ht="12.75">
      <c r="C779" s="3"/>
      <c r="D779" s="22"/>
      <c r="E779" s="3"/>
      <c r="F779" s="23"/>
    </row>
    <row r="780" spans="3:6" ht="12.75">
      <c r="C780" s="3"/>
      <c r="D780" s="22"/>
      <c r="E780" s="3"/>
      <c r="F780" s="23"/>
    </row>
    <row r="781" spans="3:6" ht="12.75">
      <c r="C781" s="3"/>
      <c r="D781" s="22"/>
      <c r="E781" s="3"/>
      <c r="F781" s="23"/>
    </row>
    <row r="782" spans="3:6" ht="12.75">
      <c r="C782" s="3"/>
      <c r="D782" s="22"/>
      <c r="E782" s="3"/>
      <c r="F782" s="23"/>
    </row>
    <row r="783" spans="3:6" ht="12.75">
      <c r="C783" s="3"/>
      <c r="D783" s="22"/>
      <c r="E783" s="3"/>
      <c r="F783" s="23"/>
    </row>
    <row r="784" spans="3:6" ht="12.75">
      <c r="C784" s="3"/>
      <c r="D784" s="22"/>
      <c r="E784" s="3"/>
      <c r="F784" s="23"/>
    </row>
    <row r="785" spans="3:6" ht="12.75">
      <c r="C785" s="3"/>
      <c r="D785" s="22"/>
      <c r="E785" s="3"/>
      <c r="F785" s="23"/>
    </row>
    <row r="786" spans="3:6" ht="12.75">
      <c r="C786" s="3"/>
      <c r="D786" s="22"/>
      <c r="E786" s="3"/>
      <c r="F786" s="23"/>
    </row>
    <row r="787" spans="3:6" ht="12.75">
      <c r="C787" s="3"/>
      <c r="D787" s="22"/>
      <c r="E787" s="3"/>
      <c r="F787" s="23"/>
    </row>
    <row r="788" spans="3:6" ht="12.75">
      <c r="C788" s="3"/>
      <c r="D788" s="22"/>
      <c r="E788" s="3"/>
      <c r="F788" s="23"/>
    </row>
    <row r="789" spans="3:6" ht="12.75">
      <c r="C789" s="3"/>
      <c r="D789" s="22"/>
      <c r="E789" s="3"/>
      <c r="F789" s="23"/>
    </row>
    <row r="790" spans="3:6" ht="12.75">
      <c r="C790" s="3"/>
      <c r="D790" s="22"/>
      <c r="E790" s="3"/>
      <c r="F790" s="23"/>
    </row>
    <row r="791" spans="3:6" ht="12.75">
      <c r="C791" s="3"/>
      <c r="D791" s="22"/>
      <c r="E791" s="3"/>
      <c r="F791" s="23"/>
    </row>
    <row r="792" spans="3:6" ht="12.75">
      <c r="C792" s="3"/>
      <c r="D792" s="22"/>
      <c r="E792" s="3"/>
      <c r="F792" s="23"/>
    </row>
    <row r="793" spans="3:6" ht="12.75">
      <c r="C793" s="3"/>
      <c r="D793" s="22"/>
      <c r="E793" s="3"/>
      <c r="F793" s="23"/>
    </row>
    <row r="794" spans="3:6" ht="12.75">
      <c r="C794" s="3"/>
      <c r="D794" s="22"/>
      <c r="E794" s="3"/>
      <c r="F794" s="23"/>
    </row>
    <row r="795" spans="3:6" ht="12.75">
      <c r="C795" s="3"/>
      <c r="D795" s="22"/>
      <c r="E795" s="3"/>
      <c r="F795" s="23"/>
    </row>
    <row r="796" spans="3:6" ht="12.75">
      <c r="C796" s="3"/>
      <c r="D796" s="22"/>
      <c r="E796" s="3"/>
      <c r="F796" s="23"/>
    </row>
    <row r="797" spans="3:6" ht="12.75">
      <c r="C797" s="3"/>
      <c r="D797" s="22"/>
      <c r="E797" s="3"/>
      <c r="F797" s="23"/>
    </row>
    <row r="798" spans="3:6" ht="12.75">
      <c r="C798" s="3"/>
      <c r="D798" s="22"/>
      <c r="E798" s="3"/>
      <c r="F798" s="23"/>
    </row>
    <row r="799" spans="3:6" ht="12.75">
      <c r="C799" s="3"/>
      <c r="D799" s="22"/>
      <c r="E799" s="3"/>
      <c r="F799" s="23"/>
    </row>
    <row r="800" spans="3:6" ht="12.75">
      <c r="C800" s="3"/>
      <c r="D800" s="22"/>
      <c r="E800" s="3"/>
      <c r="F800" s="23"/>
    </row>
    <row r="801" spans="3:6" ht="12.75">
      <c r="C801" s="3"/>
      <c r="D801" s="22"/>
      <c r="E801" s="3"/>
      <c r="F801" s="23"/>
    </row>
    <row r="802" spans="3:6" ht="12.75">
      <c r="C802" s="3"/>
      <c r="D802" s="22"/>
      <c r="E802" s="3"/>
      <c r="F802" s="23"/>
    </row>
    <row r="803" spans="3:6" ht="12.75">
      <c r="C803" s="3"/>
      <c r="D803" s="22"/>
      <c r="E803" s="3"/>
      <c r="F803" s="23"/>
    </row>
    <row r="804" spans="3:6" ht="12.75">
      <c r="C804" s="3"/>
      <c r="D804" s="22"/>
      <c r="E804" s="3"/>
      <c r="F804" s="23"/>
    </row>
    <row r="805" spans="3:6" ht="12.75">
      <c r="C805" s="3"/>
      <c r="D805" s="22"/>
      <c r="E805" s="3"/>
      <c r="F805" s="23"/>
    </row>
    <row r="806" spans="3:6" ht="12.75">
      <c r="C806" s="3"/>
      <c r="D806" s="22"/>
      <c r="E806" s="3"/>
      <c r="F806" s="23"/>
    </row>
    <row r="807" spans="3:6" ht="12.75">
      <c r="C807" s="3"/>
      <c r="D807" s="22"/>
      <c r="E807" s="3"/>
      <c r="F807" s="23"/>
    </row>
    <row r="808" spans="3:6" ht="12.75">
      <c r="C808" s="3"/>
      <c r="D808" s="22"/>
      <c r="E808" s="3"/>
      <c r="F808" s="23"/>
    </row>
    <row r="809" spans="3:6" ht="12.75">
      <c r="C809" s="3"/>
      <c r="D809" s="22"/>
      <c r="E809" s="3"/>
      <c r="F809" s="23"/>
    </row>
    <row r="810" spans="3:6" ht="12.75">
      <c r="C810" s="3"/>
      <c r="D810" s="22"/>
      <c r="E810" s="3"/>
      <c r="F810" s="23"/>
    </row>
    <row r="811" spans="3:6" ht="12.75">
      <c r="C811" s="3"/>
      <c r="D811" s="22"/>
      <c r="E811" s="3"/>
      <c r="F811" s="23"/>
    </row>
    <row r="812" spans="3:6" ht="12.75">
      <c r="C812" s="3"/>
      <c r="D812" s="22"/>
      <c r="E812" s="3"/>
      <c r="F812" s="23"/>
    </row>
    <row r="813" spans="3:6" ht="12.75">
      <c r="C813" s="3"/>
      <c r="D813" s="22"/>
      <c r="E813" s="3"/>
      <c r="F813" s="23"/>
    </row>
    <row r="814" spans="3:6" ht="12.75">
      <c r="C814" s="3"/>
      <c r="D814" s="22"/>
      <c r="E814" s="3"/>
      <c r="F814" s="23"/>
    </row>
    <row r="815" spans="3:6" ht="12.75">
      <c r="C815" s="3"/>
      <c r="D815" s="22"/>
      <c r="E815" s="3"/>
      <c r="F815" s="23"/>
    </row>
    <row r="816" spans="3:6" ht="12.75">
      <c r="C816" s="3"/>
      <c r="D816" s="22"/>
      <c r="E816" s="3"/>
      <c r="F816" s="23"/>
    </row>
    <row r="817" spans="3:6" ht="12.75">
      <c r="C817" s="3"/>
      <c r="D817" s="22"/>
      <c r="E817" s="3"/>
      <c r="F817" s="23"/>
    </row>
    <row r="818" spans="3:6" ht="12.75">
      <c r="C818" s="3"/>
      <c r="D818" s="22"/>
      <c r="E818" s="3"/>
      <c r="F818" s="23"/>
    </row>
    <row r="819" spans="3:6" ht="12.75">
      <c r="C819" s="3"/>
      <c r="D819" s="22"/>
      <c r="E819" s="3"/>
      <c r="F819" s="23"/>
    </row>
    <row r="820" spans="3:6" ht="12.75">
      <c r="C820" s="3"/>
      <c r="D820" s="22"/>
      <c r="E820" s="3"/>
      <c r="F820" s="23"/>
    </row>
    <row r="821" spans="3:6" ht="12.75">
      <c r="C821" s="3"/>
      <c r="D821" s="22"/>
      <c r="E821" s="3"/>
      <c r="F821" s="23"/>
    </row>
    <row r="822" spans="3:6" ht="12.75">
      <c r="C822" s="3"/>
      <c r="D822" s="22"/>
      <c r="E822" s="3"/>
      <c r="F822" s="23"/>
    </row>
    <row r="823" spans="3:6" ht="12.75">
      <c r="C823" s="3"/>
      <c r="D823" s="22"/>
      <c r="E823" s="3"/>
      <c r="F823" s="23"/>
    </row>
    <row r="824" spans="3:6" ht="12.75">
      <c r="C824" s="3"/>
      <c r="D824" s="22"/>
      <c r="E824" s="3"/>
      <c r="F824" s="23"/>
    </row>
    <row r="825" spans="3:6" ht="12.75">
      <c r="C825" s="3"/>
      <c r="D825" s="22"/>
      <c r="E825" s="3"/>
      <c r="F825" s="23"/>
    </row>
    <row r="826" spans="3:6" ht="12.75">
      <c r="C826" s="3"/>
      <c r="D826" s="22"/>
      <c r="E826" s="3"/>
      <c r="F826" s="23"/>
    </row>
    <row r="827" spans="3:6" ht="12.75">
      <c r="C827" s="3"/>
      <c r="D827" s="22"/>
      <c r="E827" s="3"/>
      <c r="F827" s="23"/>
    </row>
    <row r="828" spans="3:6" ht="12.75">
      <c r="C828" s="3"/>
      <c r="D828" s="22"/>
      <c r="E828" s="3"/>
      <c r="F828" s="23"/>
    </row>
    <row r="829" spans="3:6" ht="12.75">
      <c r="C829" s="3"/>
      <c r="D829" s="22"/>
      <c r="E829" s="3"/>
      <c r="F829" s="23"/>
    </row>
    <row r="830" spans="3:6" ht="12.75">
      <c r="C830" s="3"/>
      <c r="D830" s="22"/>
      <c r="E830" s="3"/>
      <c r="F830" s="23"/>
    </row>
    <row r="831" spans="3:6" ht="12.75">
      <c r="C831" s="3"/>
      <c r="D831" s="22"/>
      <c r="E831" s="3"/>
      <c r="F831" s="23"/>
    </row>
    <row r="832" spans="3:6" ht="12.75">
      <c r="C832" s="3"/>
      <c r="D832" s="22"/>
      <c r="E832" s="3"/>
      <c r="F832" s="23"/>
    </row>
    <row r="833" spans="3:6" ht="12.75">
      <c r="C833" s="3"/>
      <c r="D833" s="22"/>
      <c r="E833" s="3"/>
      <c r="F833" s="23"/>
    </row>
    <row r="834" spans="3:6" ht="12.75">
      <c r="C834" s="3"/>
      <c r="D834" s="22"/>
      <c r="E834" s="3"/>
      <c r="F834" s="23"/>
    </row>
    <row r="835" spans="3:6" ht="12.75">
      <c r="C835" s="3"/>
      <c r="D835" s="22"/>
      <c r="E835" s="3"/>
      <c r="F835" s="23"/>
    </row>
    <row r="836" spans="3:6" ht="12.75">
      <c r="C836" s="3"/>
      <c r="D836" s="22"/>
      <c r="E836" s="3"/>
      <c r="F836" s="23"/>
    </row>
    <row r="837" spans="3:6" ht="12.75">
      <c r="C837" s="3"/>
      <c r="D837" s="22"/>
      <c r="E837" s="3"/>
      <c r="F837" s="23"/>
    </row>
    <row r="838" spans="3:6" ht="12.75">
      <c r="C838" s="3"/>
      <c r="D838" s="22"/>
      <c r="E838" s="3"/>
      <c r="F838" s="23"/>
    </row>
    <row r="839" spans="3:6" ht="12.75">
      <c r="C839" s="3"/>
      <c r="D839" s="22"/>
      <c r="E839" s="3"/>
      <c r="F839" s="23"/>
    </row>
    <row r="840" spans="3:6" ht="12.75">
      <c r="C840" s="3"/>
      <c r="D840" s="22"/>
      <c r="E840" s="3"/>
      <c r="F840" s="23"/>
    </row>
    <row r="841" spans="3:6" ht="12.75">
      <c r="C841" s="3"/>
      <c r="D841" s="22"/>
      <c r="E841" s="3"/>
      <c r="F841" s="23"/>
    </row>
    <row r="842" spans="3:6" ht="12.75">
      <c r="C842" s="3"/>
      <c r="D842" s="22"/>
      <c r="E842" s="3"/>
      <c r="F842" s="23"/>
    </row>
    <row r="843" spans="3:6" ht="12.75">
      <c r="C843" s="3"/>
      <c r="D843" s="22"/>
      <c r="E843" s="3"/>
      <c r="F843" s="23"/>
    </row>
    <row r="844" spans="3:6" ht="12.75">
      <c r="C844" s="3"/>
      <c r="D844" s="22"/>
      <c r="E844" s="3"/>
      <c r="F844" s="23"/>
    </row>
    <row r="845" spans="3:6" ht="12.75">
      <c r="C845" s="3"/>
      <c r="D845" s="22"/>
      <c r="E845" s="3"/>
      <c r="F845" s="23"/>
    </row>
    <row r="846" spans="3:6" ht="12.75">
      <c r="C846" s="3"/>
      <c r="D846" s="22"/>
      <c r="E846" s="3"/>
      <c r="F846" s="23"/>
    </row>
    <row r="847" spans="3:6" ht="12.75">
      <c r="C847" s="3"/>
      <c r="D847" s="22"/>
      <c r="E847" s="3"/>
      <c r="F847" s="23"/>
    </row>
    <row r="848" spans="3:6" ht="12.75">
      <c r="C848" s="3"/>
      <c r="D848" s="22"/>
      <c r="E848" s="3"/>
      <c r="F848" s="23"/>
    </row>
    <row r="849" spans="3:6" ht="12.75">
      <c r="C849" s="3"/>
      <c r="D849" s="22"/>
      <c r="E849" s="3"/>
      <c r="F849" s="23"/>
    </row>
    <row r="850" spans="3:6" ht="12.75">
      <c r="C850" s="3"/>
      <c r="D850" s="22"/>
      <c r="E850" s="3"/>
      <c r="F850" s="23"/>
    </row>
    <row r="851" spans="3:6" ht="12.75">
      <c r="C851" s="3"/>
      <c r="D851" s="22"/>
      <c r="E851" s="3"/>
      <c r="F851" s="23"/>
    </row>
    <row r="852" spans="3:6" ht="12.75">
      <c r="C852" s="3"/>
      <c r="D852" s="22"/>
      <c r="E852" s="3"/>
      <c r="F852" s="23"/>
    </row>
    <row r="853" spans="3:6" ht="12.75">
      <c r="C853" s="3"/>
      <c r="D853" s="22"/>
      <c r="E853" s="3"/>
      <c r="F853" s="23"/>
    </row>
    <row r="854" spans="3:6" ht="12.75">
      <c r="C854" s="3"/>
      <c r="D854" s="22"/>
      <c r="E854" s="3"/>
      <c r="F854" s="23"/>
    </row>
    <row r="855" spans="3:6" ht="12.75">
      <c r="C855" s="3"/>
      <c r="D855" s="22"/>
      <c r="E855" s="3"/>
      <c r="F855" s="23"/>
    </row>
    <row r="856" spans="3:6" ht="12.75">
      <c r="C856" s="3"/>
      <c r="D856" s="22"/>
      <c r="E856" s="3"/>
      <c r="F856" s="23"/>
    </row>
    <row r="857" spans="3:6" ht="12.75">
      <c r="C857" s="3"/>
      <c r="D857" s="22"/>
      <c r="E857" s="3"/>
      <c r="F857" s="23"/>
    </row>
    <row r="858" spans="3:6" ht="12.75">
      <c r="C858" s="3"/>
      <c r="D858" s="22"/>
      <c r="E858" s="3"/>
      <c r="F858" s="23"/>
    </row>
    <row r="859" spans="3:6" ht="12.75">
      <c r="C859" s="3"/>
      <c r="D859" s="22"/>
      <c r="E859" s="3"/>
      <c r="F859" s="23"/>
    </row>
    <row r="860" spans="3:6" ht="12.75">
      <c r="C860" s="3"/>
      <c r="D860" s="22"/>
      <c r="E860" s="3"/>
      <c r="F860" s="23"/>
    </row>
    <row r="861" spans="3:6" ht="12.75">
      <c r="C861" s="3"/>
      <c r="D861" s="22"/>
      <c r="E861" s="3"/>
      <c r="F861" s="23"/>
    </row>
    <row r="862" spans="3:6" ht="12.75">
      <c r="C862" s="3"/>
      <c r="D862" s="22"/>
      <c r="E862" s="3"/>
      <c r="F862" s="23"/>
    </row>
    <row r="863" spans="3:6" ht="12.75">
      <c r="C863" s="3"/>
      <c r="D863" s="22"/>
      <c r="E863" s="3"/>
      <c r="F863" s="23"/>
    </row>
    <row r="864" spans="3:6" ht="12.75">
      <c r="C864" s="3"/>
      <c r="D864" s="22"/>
      <c r="E864" s="3"/>
      <c r="F864" s="23"/>
    </row>
    <row r="865" spans="3:6" ht="12.75">
      <c r="C865" s="3"/>
      <c r="D865" s="22"/>
      <c r="E865" s="3"/>
      <c r="F865" s="23"/>
    </row>
    <row r="866" spans="3:6" ht="12.75">
      <c r="C866" s="3"/>
      <c r="D866" s="22"/>
      <c r="E866" s="3"/>
      <c r="F866" s="23"/>
    </row>
    <row r="867" spans="3:6" ht="12.75">
      <c r="C867" s="3"/>
      <c r="D867" s="22"/>
      <c r="E867" s="3"/>
      <c r="F867" s="23"/>
    </row>
    <row r="868" spans="3:6" ht="12.75">
      <c r="C868" s="3"/>
      <c r="D868" s="22"/>
      <c r="E868" s="3"/>
      <c r="F868" s="23"/>
    </row>
    <row r="869" spans="3:6" ht="12.75">
      <c r="C869" s="3"/>
      <c r="D869" s="22"/>
      <c r="E869" s="3"/>
      <c r="F869" s="23"/>
    </row>
    <row r="870" spans="3:6" ht="12.75">
      <c r="C870" s="3"/>
      <c r="D870" s="22"/>
      <c r="E870" s="3"/>
      <c r="F870" s="23"/>
    </row>
    <row r="871" spans="3:6" ht="12.75">
      <c r="C871" s="3"/>
      <c r="D871" s="22"/>
      <c r="E871" s="3"/>
      <c r="F871" s="23"/>
    </row>
    <row r="872" spans="3:6" ht="12.75">
      <c r="C872" s="3"/>
      <c r="D872" s="22"/>
      <c r="E872" s="3"/>
      <c r="F872" s="23"/>
    </row>
    <row r="873" spans="3:6" ht="12.75">
      <c r="C873" s="3"/>
      <c r="D873" s="22"/>
      <c r="E873" s="3"/>
      <c r="F873" s="23"/>
    </row>
    <row r="874" spans="3:6" ht="12.75">
      <c r="C874" s="3"/>
      <c r="D874" s="22"/>
      <c r="E874" s="3"/>
      <c r="F874" s="23"/>
    </row>
    <row r="875" spans="3:6" ht="12.75">
      <c r="C875" s="3"/>
      <c r="D875" s="22"/>
      <c r="E875" s="3"/>
      <c r="F875" s="23"/>
    </row>
    <row r="876" spans="3:6" ht="12.75">
      <c r="C876" s="3"/>
      <c r="D876" s="22"/>
      <c r="E876" s="3"/>
      <c r="F876" s="23"/>
    </row>
    <row r="877" spans="3:6" ht="12.75">
      <c r="C877" s="3"/>
      <c r="D877" s="22"/>
      <c r="E877" s="3"/>
      <c r="F877" s="23"/>
    </row>
    <row r="878" spans="3:6" ht="12.75">
      <c r="C878" s="3"/>
      <c r="D878" s="22"/>
      <c r="E878" s="3"/>
      <c r="F878" s="23"/>
    </row>
    <row r="879" spans="3:6" ht="12.75">
      <c r="C879" s="3"/>
      <c r="D879" s="22"/>
      <c r="E879" s="3"/>
      <c r="F879" s="23"/>
    </row>
    <row r="880" spans="3:6" ht="12.75">
      <c r="C880" s="3"/>
      <c r="D880" s="22"/>
      <c r="E880" s="3"/>
      <c r="F880" s="23"/>
    </row>
    <row r="881" spans="3:6" ht="12.75">
      <c r="C881" s="3"/>
      <c r="D881" s="22"/>
      <c r="E881" s="3"/>
      <c r="F881" s="23"/>
    </row>
    <row r="882" spans="3:6" ht="12.75">
      <c r="C882" s="3"/>
      <c r="D882" s="22"/>
      <c r="E882" s="3"/>
      <c r="F882" s="23"/>
    </row>
    <row r="883" spans="3:6" ht="12.75">
      <c r="C883" s="3"/>
      <c r="D883" s="22"/>
      <c r="E883" s="3"/>
      <c r="F883" s="23"/>
    </row>
    <row r="884" spans="3:6" ht="12.75">
      <c r="C884" s="3"/>
      <c r="D884" s="22"/>
      <c r="E884" s="3"/>
      <c r="F884" s="23"/>
    </row>
    <row r="885" spans="3:6" ht="12.75">
      <c r="C885" s="3"/>
      <c r="D885" s="22"/>
      <c r="E885" s="3"/>
      <c r="F885" s="23"/>
    </row>
    <row r="886" spans="3:6" ht="12.75">
      <c r="C886" s="3"/>
      <c r="D886" s="22"/>
      <c r="E886" s="3"/>
      <c r="F886" s="23"/>
    </row>
    <row r="887" spans="3:6" ht="12.75">
      <c r="C887" s="3"/>
      <c r="D887" s="22"/>
      <c r="E887" s="3"/>
      <c r="F887" s="23"/>
    </row>
    <row r="888" spans="3:6" ht="12.75">
      <c r="C888" s="3"/>
      <c r="D888" s="22"/>
      <c r="E888" s="3"/>
      <c r="F888" s="23"/>
    </row>
    <row r="889" spans="3:6" ht="12.75">
      <c r="C889" s="3"/>
      <c r="D889" s="22"/>
      <c r="E889" s="3"/>
      <c r="F889" s="23"/>
    </row>
    <row r="890" spans="3:6" ht="12.75">
      <c r="C890" s="3"/>
      <c r="D890" s="22"/>
      <c r="E890" s="3"/>
      <c r="F890" s="23"/>
    </row>
    <row r="891" spans="3:6" ht="12.75">
      <c r="C891" s="3"/>
      <c r="D891" s="22"/>
      <c r="E891" s="3"/>
      <c r="F891" s="23"/>
    </row>
    <row r="892" spans="3:6" ht="12.75">
      <c r="C892" s="3"/>
      <c r="D892" s="22"/>
      <c r="E892" s="3"/>
      <c r="F892" s="23"/>
    </row>
    <row r="893" spans="3:6" ht="12.75">
      <c r="C893" s="3"/>
      <c r="D893" s="22"/>
      <c r="E893" s="3"/>
      <c r="F893" s="23"/>
    </row>
    <row r="894" spans="3:6" ht="12.75">
      <c r="C894" s="3"/>
      <c r="D894" s="22"/>
      <c r="E894" s="3"/>
      <c r="F894" s="23"/>
    </row>
    <row r="895" spans="3:6" ht="12.75">
      <c r="C895" s="3"/>
      <c r="D895" s="22"/>
      <c r="E895" s="3"/>
      <c r="F895" s="23"/>
    </row>
    <row r="896" spans="3:6" ht="12.75">
      <c r="C896" s="3"/>
      <c r="D896" s="22"/>
      <c r="E896" s="3"/>
      <c r="F896" s="23"/>
    </row>
    <row r="897" spans="3:6" ht="12.75">
      <c r="C897" s="3"/>
      <c r="D897" s="22"/>
      <c r="E897" s="3"/>
      <c r="F897" s="23"/>
    </row>
    <row r="898" spans="3:6" ht="12.75">
      <c r="C898" s="3"/>
      <c r="D898" s="22"/>
      <c r="E898" s="3"/>
      <c r="F898" s="23"/>
    </row>
    <row r="899" spans="3:6" ht="12.75">
      <c r="C899" s="3"/>
      <c r="D899" s="22"/>
      <c r="E899" s="3"/>
      <c r="F899" s="23"/>
    </row>
    <row r="900" spans="3:6" ht="12.75">
      <c r="C900" s="3"/>
      <c r="D900" s="22"/>
      <c r="E900" s="3"/>
      <c r="F900" s="23"/>
    </row>
    <row r="901" spans="3:6" ht="12.75">
      <c r="C901" s="3"/>
      <c r="D901" s="22"/>
      <c r="E901" s="3"/>
      <c r="F901" s="23"/>
    </row>
    <row r="902" spans="3:6" ht="12.75">
      <c r="C902" s="3"/>
      <c r="D902" s="22"/>
      <c r="E902" s="3"/>
      <c r="F902" s="23"/>
    </row>
    <row r="903" spans="3:6" ht="12.75">
      <c r="C903" s="3"/>
      <c r="D903" s="22"/>
      <c r="E903" s="3"/>
      <c r="F903" s="23"/>
    </row>
    <row r="904" spans="3:6" ht="12.75">
      <c r="C904" s="3"/>
      <c r="D904" s="22"/>
      <c r="E904" s="3"/>
      <c r="F904" s="23"/>
    </row>
    <row r="905" spans="3:6" ht="12.75">
      <c r="C905" s="3"/>
      <c r="D905" s="22"/>
      <c r="E905" s="3"/>
      <c r="F905" s="23"/>
    </row>
    <row r="906" spans="3:6" ht="12.75">
      <c r="C906" s="3"/>
      <c r="D906" s="22"/>
      <c r="E906" s="3"/>
      <c r="F906" s="23"/>
    </row>
    <row r="907" spans="3:6" ht="12.75">
      <c r="C907" s="3"/>
      <c r="D907" s="22"/>
      <c r="E907" s="3"/>
      <c r="F907" s="23"/>
    </row>
    <row r="908" spans="3:6" ht="12.75">
      <c r="C908" s="3"/>
      <c r="D908" s="22"/>
      <c r="E908" s="3"/>
      <c r="F908" s="23"/>
    </row>
    <row r="909" spans="3:6" ht="12.75">
      <c r="C909" s="3"/>
      <c r="D909" s="22"/>
      <c r="E909" s="3"/>
      <c r="F909" s="23"/>
    </row>
    <row r="910" spans="3:6" ht="12.75">
      <c r="C910" s="3"/>
      <c r="D910" s="22"/>
      <c r="E910" s="3"/>
      <c r="F910" s="23"/>
    </row>
    <row r="911" spans="3:6" ht="12.75">
      <c r="C911" s="3"/>
      <c r="D911" s="22"/>
      <c r="E911" s="3"/>
      <c r="F911" s="23"/>
    </row>
    <row r="912" spans="3:6" ht="12.75">
      <c r="C912" s="3"/>
      <c r="D912" s="22"/>
      <c r="E912" s="3"/>
      <c r="F912" s="23"/>
    </row>
    <row r="913" spans="3:6" ht="12.75">
      <c r="C913" s="3"/>
      <c r="D913" s="22"/>
      <c r="E913" s="3"/>
      <c r="F913" s="23"/>
    </row>
    <row r="914" spans="3:6" ht="12.75">
      <c r="C914" s="3"/>
      <c r="D914" s="22"/>
      <c r="E914" s="3"/>
      <c r="F914" s="23"/>
    </row>
    <row r="915" spans="3:6" ht="12.75">
      <c r="C915" s="3"/>
      <c r="D915" s="22"/>
      <c r="E915" s="3"/>
      <c r="F915" s="23"/>
    </row>
    <row r="916" spans="3:6" ht="12.75">
      <c r="C916" s="3"/>
      <c r="D916" s="22"/>
      <c r="E916" s="3"/>
      <c r="F916" s="23"/>
    </row>
    <row r="917" spans="3:6" ht="12.75">
      <c r="C917" s="3"/>
      <c r="D917" s="22"/>
      <c r="E917" s="3"/>
      <c r="F917" s="23"/>
    </row>
    <row r="918" spans="3:6" ht="12.75">
      <c r="C918" s="3"/>
      <c r="D918" s="22"/>
      <c r="E918" s="3"/>
      <c r="F918" s="23"/>
    </row>
    <row r="919" spans="3:6" ht="12.75">
      <c r="C919" s="3"/>
      <c r="D919" s="22"/>
      <c r="E919" s="3"/>
      <c r="F919" s="23"/>
    </row>
    <row r="920" spans="3:6" ht="12.75">
      <c r="C920" s="3"/>
      <c r="D920" s="22"/>
      <c r="E920" s="3"/>
      <c r="F920" s="23"/>
    </row>
    <row r="921" spans="3:6" ht="12.75">
      <c r="C921" s="3"/>
      <c r="D921" s="22"/>
      <c r="E921" s="3"/>
      <c r="F921" s="23"/>
    </row>
    <row r="922" spans="3:6" ht="12.75">
      <c r="C922" s="3"/>
      <c r="D922" s="22"/>
      <c r="E922" s="3"/>
      <c r="F922" s="23"/>
    </row>
    <row r="923" spans="3:6" ht="12.75">
      <c r="C923" s="3"/>
      <c r="D923" s="22"/>
      <c r="E923" s="3"/>
      <c r="F923" s="23"/>
    </row>
    <row r="924" spans="3:6" ht="12.75">
      <c r="C924" s="3"/>
      <c r="D924" s="22"/>
      <c r="E924" s="3"/>
      <c r="F924" s="23"/>
    </row>
    <row r="925" spans="3:6" ht="12.75">
      <c r="C925" s="3"/>
      <c r="D925" s="22"/>
      <c r="E925" s="3"/>
      <c r="F925" s="23"/>
    </row>
    <row r="926" spans="3:6" ht="12.75">
      <c r="C926" s="3"/>
      <c r="D926" s="22"/>
      <c r="E926" s="3"/>
      <c r="F926" s="23"/>
    </row>
    <row r="927" spans="3:6" ht="12.75">
      <c r="C927" s="3"/>
      <c r="D927" s="22"/>
      <c r="E927" s="3"/>
      <c r="F927" s="23"/>
    </row>
    <row r="928" spans="3:6" ht="12.75">
      <c r="C928" s="3"/>
      <c r="D928" s="22"/>
      <c r="E928" s="3"/>
      <c r="F928" s="23"/>
    </row>
    <row r="929" spans="3:6" ht="12.75">
      <c r="C929" s="3"/>
      <c r="D929" s="22"/>
      <c r="E929" s="3"/>
      <c r="F929" s="23"/>
    </row>
    <row r="930" spans="3:6" ht="12.75">
      <c r="C930" s="3"/>
      <c r="D930" s="22"/>
      <c r="E930" s="3"/>
      <c r="F930" s="23"/>
    </row>
    <row r="931" spans="3:6" ht="12.75">
      <c r="C931" s="3"/>
      <c r="D931" s="22"/>
      <c r="E931" s="3"/>
      <c r="F931" s="23"/>
    </row>
    <row r="932" spans="3:6" ht="12.75">
      <c r="C932" s="3"/>
      <c r="D932" s="22"/>
      <c r="E932" s="3"/>
      <c r="F932" s="23"/>
    </row>
    <row r="933" spans="3:6" ht="12.75">
      <c r="C933" s="3"/>
      <c r="D933" s="22"/>
      <c r="E933" s="3"/>
      <c r="F933" s="23"/>
    </row>
    <row r="934" spans="3:6" ht="12.75">
      <c r="C934" s="3"/>
      <c r="D934" s="22"/>
      <c r="E934" s="3"/>
      <c r="F934" s="23"/>
    </row>
    <row r="935" spans="3:6" ht="12.75">
      <c r="C935" s="3"/>
      <c r="D935" s="22"/>
      <c r="E935" s="3"/>
      <c r="F935" s="23"/>
    </row>
    <row r="936" spans="3:6" ht="12.75">
      <c r="C936" s="3"/>
      <c r="D936" s="22"/>
      <c r="E936" s="3"/>
      <c r="F936" s="23"/>
    </row>
    <row r="937" spans="3:6" ht="12.75">
      <c r="C937" s="3"/>
      <c r="D937" s="22"/>
      <c r="E937" s="3"/>
      <c r="F937" s="23"/>
    </row>
    <row r="938" spans="3:6" ht="12.75">
      <c r="C938" s="3"/>
      <c r="D938" s="22"/>
      <c r="E938" s="3"/>
      <c r="F938" s="23"/>
    </row>
    <row r="939" spans="3:6" ht="12.75">
      <c r="C939" s="3"/>
      <c r="D939" s="22"/>
      <c r="E939" s="3"/>
      <c r="F939" s="23"/>
    </row>
    <row r="940" spans="3:6" ht="12.75">
      <c r="C940" s="3"/>
      <c r="D940" s="22"/>
      <c r="E940" s="3"/>
      <c r="F940" s="23"/>
    </row>
    <row r="941" spans="3:6" ht="12.75">
      <c r="C941" s="3"/>
      <c r="D941" s="22"/>
      <c r="E941" s="3"/>
      <c r="F941" s="23"/>
    </row>
    <row r="942" spans="3:6" ht="12.75">
      <c r="C942" s="3"/>
      <c r="D942" s="22"/>
      <c r="E942" s="3"/>
      <c r="F942" s="23"/>
    </row>
    <row r="943" spans="3:6" ht="12.75">
      <c r="C943" s="3"/>
      <c r="D943" s="22"/>
      <c r="E943" s="3"/>
      <c r="F943" s="23"/>
    </row>
    <row r="944" spans="3:6" ht="12.75">
      <c r="C944" s="3"/>
      <c r="D944" s="22"/>
      <c r="E944" s="3"/>
      <c r="F944" s="23"/>
    </row>
    <row r="945" spans="3:6" ht="12.75">
      <c r="C945" s="3"/>
      <c r="D945" s="22"/>
      <c r="E945" s="3"/>
      <c r="F945" s="23"/>
    </row>
    <row r="946" spans="3:6" ht="12.75">
      <c r="C946" s="3"/>
      <c r="D946" s="22"/>
      <c r="E946" s="3"/>
      <c r="F946" s="23"/>
    </row>
    <row r="947" spans="3:6" ht="12.75">
      <c r="C947" s="3"/>
      <c r="D947" s="22"/>
      <c r="E947" s="3"/>
      <c r="F947" s="23"/>
    </row>
    <row r="948" spans="3:6" ht="12.75">
      <c r="C948" s="3"/>
      <c r="D948" s="22"/>
      <c r="E948" s="3"/>
      <c r="F948" s="23"/>
    </row>
    <row r="949" spans="3:6" ht="12.75">
      <c r="C949" s="3"/>
      <c r="D949" s="22"/>
      <c r="E949" s="3"/>
      <c r="F949" s="23"/>
    </row>
    <row r="950" spans="3:6" ht="12.75">
      <c r="C950" s="3"/>
      <c r="D950" s="22"/>
      <c r="E950" s="3"/>
      <c r="F950" s="23"/>
    </row>
    <row r="951" spans="3:6" ht="12.75">
      <c r="C951" s="3"/>
      <c r="D951" s="22"/>
      <c r="E951" s="3"/>
      <c r="F951" s="23"/>
    </row>
    <row r="952" spans="3:6" ht="12.75">
      <c r="C952" s="3"/>
      <c r="D952" s="22"/>
      <c r="E952" s="3"/>
      <c r="F952" s="23"/>
    </row>
    <row r="953" spans="3:6" ht="12.75">
      <c r="C953" s="3"/>
      <c r="D953" s="22"/>
      <c r="E953" s="3"/>
      <c r="F953" s="23"/>
    </row>
    <row r="954" spans="3:6" ht="12.75">
      <c r="C954" s="3"/>
      <c r="D954" s="22"/>
      <c r="E954" s="3"/>
      <c r="F954" s="23"/>
    </row>
    <row r="955" spans="3:6" ht="12.75">
      <c r="C955" s="3"/>
      <c r="D955" s="22"/>
      <c r="E955" s="3"/>
      <c r="F955" s="23"/>
    </row>
    <row r="956" spans="3:6" ht="12.75">
      <c r="C956" s="3"/>
      <c r="D956" s="22"/>
      <c r="E956" s="3"/>
      <c r="F956" s="23"/>
    </row>
    <row r="957" spans="3:6" ht="12.75">
      <c r="C957" s="3"/>
      <c r="D957" s="22"/>
      <c r="E957" s="3"/>
      <c r="F957" s="23"/>
    </row>
    <row r="958" spans="3:6" ht="12.75">
      <c r="C958" s="3"/>
      <c r="D958" s="22"/>
      <c r="E958" s="3"/>
      <c r="F958" s="23"/>
    </row>
    <row r="959" spans="3:6" ht="12.75">
      <c r="C959" s="3"/>
      <c r="D959" s="22"/>
      <c r="E959" s="3"/>
      <c r="F959" s="23"/>
    </row>
    <row r="960" spans="3:6" ht="12.75">
      <c r="C960" s="3"/>
      <c r="D960" s="22"/>
      <c r="E960" s="3"/>
      <c r="F960" s="23"/>
    </row>
    <row r="961" spans="3:6" ht="12.75">
      <c r="C961" s="3"/>
      <c r="D961" s="22"/>
      <c r="E961" s="3"/>
      <c r="F961" s="23"/>
    </row>
    <row r="962" spans="3:6" ht="12.75">
      <c r="C962" s="3"/>
      <c r="D962" s="22"/>
      <c r="E962" s="3"/>
      <c r="F962" s="23"/>
    </row>
    <row r="963" spans="3:6" ht="12.75">
      <c r="C963" s="3"/>
      <c r="D963" s="22"/>
      <c r="E963" s="3"/>
      <c r="F963" s="23"/>
    </row>
    <row r="964" spans="3:6" ht="12.75">
      <c r="C964" s="3"/>
      <c r="D964" s="22"/>
      <c r="E964" s="3"/>
      <c r="F964" s="23"/>
    </row>
    <row r="965" spans="3:6" ht="12.75">
      <c r="C965" s="3"/>
      <c r="D965" s="22"/>
      <c r="E965" s="3"/>
      <c r="F965" s="23"/>
    </row>
    <row r="966" spans="3:6" ht="12.75">
      <c r="C966" s="3"/>
      <c r="D966" s="22"/>
      <c r="E966" s="3"/>
      <c r="F966" s="23"/>
    </row>
    <row r="967" spans="3:6" ht="12.75">
      <c r="C967" s="3"/>
      <c r="D967" s="22"/>
      <c r="E967" s="3"/>
      <c r="F967" s="23"/>
    </row>
    <row r="968" spans="3:6" ht="12.75">
      <c r="C968" s="3"/>
      <c r="D968" s="22"/>
      <c r="E968" s="3"/>
      <c r="F968" s="23"/>
    </row>
    <row r="969" spans="3:6" ht="12.75">
      <c r="C969" s="3"/>
      <c r="D969" s="22"/>
      <c r="E969" s="3"/>
      <c r="F969" s="23"/>
    </row>
    <row r="970" spans="3:6" ht="12.75">
      <c r="C970" s="3"/>
      <c r="D970" s="22"/>
      <c r="E970" s="3"/>
      <c r="F970" s="23"/>
    </row>
    <row r="971" spans="3:6" ht="12.75">
      <c r="C971" s="3"/>
      <c r="D971" s="22"/>
      <c r="E971" s="3"/>
      <c r="F971" s="23"/>
    </row>
    <row r="972" spans="3:6" ht="12.75">
      <c r="C972" s="3"/>
      <c r="D972" s="22"/>
      <c r="E972" s="3"/>
      <c r="F972" s="23"/>
    </row>
    <row r="973" spans="3:6" ht="12.75">
      <c r="C973" s="3"/>
      <c r="D973" s="22"/>
      <c r="E973" s="3"/>
      <c r="F973" s="23"/>
    </row>
    <row r="974" spans="3:6" ht="12.75">
      <c r="C974" s="3"/>
      <c r="D974" s="22"/>
      <c r="E974" s="3"/>
      <c r="F974" s="23"/>
    </row>
    <row r="975" spans="3:6" ht="12.75">
      <c r="C975" s="3"/>
      <c r="D975" s="22"/>
      <c r="E975" s="3"/>
      <c r="F975" s="23"/>
    </row>
    <row r="976" spans="3:6" ht="12.75">
      <c r="C976" s="3"/>
      <c r="D976" s="22"/>
      <c r="E976" s="3"/>
      <c r="F976" s="23"/>
    </row>
    <row r="977" spans="3:6" ht="12.75">
      <c r="C977" s="3"/>
      <c r="D977" s="22"/>
      <c r="E977" s="3"/>
      <c r="F977" s="23"/>
    </row>
    <row r="978" spans="3:6" ht="12.75">
      <c r="C978" s="3"/>
      <c r="D978" s="22"/>
      <c r="E978" s="3"/>
      <c r="F978" s="23"/>
    </row>
    <row r="979" spans="3:6" ht="12.75">
      <c r="C979" s="3"/>
      <c r="D979" s="22"/>
      <c r="E979" s="3"/>
      <c r="F979" s="23"/>
    </row>
    <row r="980" spans="3:6" ht="12.75">
      <c r="C980" s="3"/>
      <c r="D980" s="22"/>
      <c r="E980" s="3"/>
      <c r="F980" s="23"/>
    </row>
    <row r="981" spans="3:6" ht="12.75">
      <c r="C981" s="3"/>
      <c r="D981" s="22"/>
      <c r="E981" s="3"/>
      <c r="F981" s="23"/>
    </row>
    <row r="982" spans="3:6" ht="12.75">
      <c r="C982" s="3"/>
      <c r="D982" s="22"/>
      <c r="E982" s="3"/>
      <c r="F982" s="23"/>
    </row>
    <row r="983" spans="3:6" ht="12.75">
      <c r="C983" s="3"/>
      <c r="D983" s="22"/>
      <c r="E983" s="3"/>
      <c r="F983" s="23"/>
    </row>
    <row r="984" spans="3:6" ht="12.75">
      <c r="C984" s="3"/>
      <c r="D984" s="22"/>
      <c r="E984" s="3"/>
      <c r="F984" s="23"/>
    </row>
    <row r="985" spans="3:6" ht="12.75">
      <c r="C985" s="3"/>
      <c r="D985" s="22"/>
      <c r="E985" s="3"/>
      <c r="F985" s="23"/>
    </row>
    <row r="986" spans="3:6" ht="12.75">
      <c r="C986" s="3"/>
      <c r="D986" s="22"/>
      <c r="E986" s="3"/>
      <c r="F986" s="23"/>
    </row>
    <row r="987" spans="3:6" ht="12.75">
      <c r="C987" s="3"/>
      <c r="D987" s="22"/>
      <c r="E987" s="3"/>
      <c r="F987" s="23"/>
    </row>
    <row r="988" spans="3:6" ht="12.75">
      <c r="C988" s="3"/>
      <c r="D988" s="22"/>
      <c r="E988" s="3"/>
      <c r="F988" s="23"/>
    </row>
    <row r="989" spans="3:6" ht="12.75">
      <c r="C989" s="3"/>
      <c r="D989" s="22"/>
      <c r="E989" s="3"/>
      <c r="F989" s="23"/>
    </row>
    <row r="990" spans="3:6" ht="12.75">
      <c r="C990" s="3"/>
      <c r="D990" s="22"/>
      <c r="E990" s="3"/>
      <c r="F990" s="23"/>
    </row>
    <row r="991" spans="3:6" ht="12.75">
      <c r="C991" s="3"/>
      <c r="D991" s="22"/>
      <c r="E991" s="3"/>
      <c r="F991" s="23"/>
    </row>
    <row r="992" spans="3:6" ht="12.75">
      <c r="C992" s="3"/>
      <c r="D992" s="22"/>
      <c r="E992" s="3"/>
      <c r="F992" s="23"/>
    </row>
    <row r="993" spans="3:6" ht="12.75">
      <c r="C993" s="3"/>
      <c r="D993" s="22"/>
      <c r="E993" s="3"/>
      <c r="F993" s="23"/>
    </row>
    <row r="994" spans="3:6" ht="12.75">
      <c r="C994" s="3"/>
      <c r="D994" s="22"/>
      <c r="E994" s="3"/>
      <c r="F994" s="23"/>
    </row>
    <row r="995" spans="3:6" ht="12.75">
      <c r="C995" s="3"/>
      <c r="D995" s="22"/>
      <c r="E995" s="3"/>
      <c r="F995" s="23"/>
    </row>
    <row r="996" spans="3:6" ht="12.75">
      <c r="C996" s="3"/>
      <c r="D996" s="22"/>
      <c r="E996" s="3"/>
      <c r="F996" s="23"/>
    </row>
    <row r="997" spans="3:6" ht="12.75">
      <c r="C997" s="3"/>
      <c r="D997" s="22"/>
      <c r="E997" s="3"/>
      <c r="F997" s="23"/>
    </row>
    <row r="998" spans="3:6" ht="12.75">
      <c r="C998" s="3"/>
      <c r="D998" s="22"/>
      <c r="E998" s="3"/>
      <c r="F998" s="23"/>
    </row>
    <row r="999" spans="3:6" ht="12.75">
      <c r="C999" s="3"/>
      <c r="D999" s="22"/>
      <c r="E999" s="3"/>
      <c r="F999" s="23"/>
    </row>
    <row r="1000" spans="3:6" ht="12.75">
      <c r="C1000" s="3"/>
      <c r="D1000" s="22"/>
      <c r="E1000" s="3"/>
      <c r="F1000" s="23"/>
    </row>
    <row r="1001" spans="3:6" ht="12.75">
      <c r="C1001" s="3"/>
      <c r="D1001" s="22"/>
      <c r="E1001" s="3"/>
      <c r="F1001" s="23"/>
    </row>
    <row r="1002" spans="3:6" ht="13.5" thickBot="1">
      <c r="C1002" s="4"/>
      <c r="D1002" s="25"/>
      <c r="E1002" s="4"/>
      <c r="F1002" s="24"/>
    </row>
  </sheetData>
  <hyperlinks>
    <hyperlink ref="E24" r:id="rId1" display="Rang "/>
    <hyperlink ref="F24" r:id="rId2" display="Quantil"/>
  </hyperlinks>
  <printOptions/>
  <pageMargins left="0.75" right="0.75" top="1" bottom="1" header="0.4921259845" footer="0.4921259845"/>
  <pageSetup orientation="portrait" paperSize="9"/>
  <drawing r:id="rId3"/>
</worksheet>
</file>

<file path=xl/worksheets/sheet12.xml><?xml version="1.0" encoding="utf-8"?>
<worksheet xmlns="http://schemas.openxmlformats.org/spreadsheetml/2006/main" xmlns:r="http://schemas.openxmlformats.org/officeDocument/2006/relationships">
  <dimension ref="A4:L67"/>
  <sheetViews>
    <sheetView tabSelected="1" zoomScale="75" zoomScaleNormal="75" workbookViewId="0" topLeftCell="A1">
      <selection activeCell="F19" sqref="F19"/>
    </sheetView>
  </sheetViews>
  <sheetFormatPr defaultColWidth="11.421875" defaultRowHeight="12.75"/>
  <cols>
    <col min="1" max="1" width="6.140625" style="90" customWidth="1"/>
    <col min="2" max="2" width="5.421875" style="90" customWidth="1"/>
    <col min="3" max="3" width="10.57421875" style="26" customWidth="1"/>
    <col min="4" max="4" width="29.7109375" style="26" customWidth="1"/>
    <col min="5" max="6" width="19.00390625" style="26" customWidth="1"/>
    <col min="7" max="7" width="23.57421875" style="26" customWidth="1"/>
    <col min="8" max="14" width="19.00390625" style="26" customWidth="1"/>
    <col min="15" max="16384" width="8.28125" style="26" customWidth="1"/>
  </cols>
  <sheetData>
    <row r="1" ht="12.75"/>
    <row r="2" ht="12.75"/>
    <row r="3" ht="12.75"/>
    <row r="4" spans="4:6" ht="14.25">
      <c r="D4" s="97" t="s">
        <v>131</v>
      </c>
      <c r="E4" s="97"/>
      <c r="F4" s="97"/>
    </row>
    <row r="5" spans="4:6" ht="14.25">
      <c r="D5" s="97"/>
      <c r="E5" s="97"/>
      <c r="F5" s="97"/>
    </row>
    <row r="6" spans="4:6" ht="14.25">
      <c r="D6" s="97" t="s">
        <v>132</v>
      </c>
      <c r="E6" s="97"/>
      <c r="F6" s="97"/>
    </row>
    <row r="7" spans="4:6" ht="14.25">
      <c r="D7" s="97"/>
      <c r="E7" s="97"/>
      <c r="F7" s="32" t="s">
        <v>133</v>
      </c>
    </row>
    <row r="8" spans="4:6" ht="14.25">
      <c r="D8" s="97"/>
      <c r="E8" s="97"/>
      <c r="F8" s="97"/>
    </row>
    <row r="9" spans="4:6" ht="15">
      <c r="D9" s="99" t="s">
        <v>134</v>
      </c>
      <c r="E9" s="99"/>
      <c r="F9" s="99"/>
    </row>
    <row r="10" spans="4:6" ht="15">
      <c r="D10" s="99"/>
      <c r="E10" s="99"/>
      <c r="F10" s="100" t="s">
        <v>135</v>
      </c>
    </row>
    <row r="11" ht="12.75"/>
    <row r="12" ht="12.75"/>
    <row r="13" ht="12.75"/>
    <row r="14" ht="12.75"/>
    <row r="15" ht="12.75"/>
    <row r="16" ht="12.75"/>
    <row r="17" ht="14.25" customHeight="1">
      <c r="A17" s="89"/>
    </row>
    <row r="18" spans="1:4" ht="12.75">
      <c r="A18" s="90" t="s">
        <v>58</v>
      </c>
      <c r="B18" s="90" t="s">
        <v>59</v>
      </c>
      <c r="D18" s="26" t="s">
        <v>60</v>
      </c>
    </row>
    <row r="19" spans="1:2" ht="13.5" thickBot="1">
      <c r="A19" s="90">
        <v>1</v>
      </c>
      <c r="B19" s="90">
        <v>4</v>
      </c>
    </row>
    <row r="20" spans="1:5" ht="12.75">
      <c r="A20" s="90">
        <v>2</v>
      </c>
      <c r="B20" s="90">
        <v>2</v>
      </c>
      <c r="D20" s="91" t="s">
        <v>61</v>
      </c>
      <c r="E20" s="91"/>
    </row>
    <row r="21" spans="1:5" ht="12.75">
      <c r="A21" s="90">
        <v>3</v>
      </c>
      <c r="B21" s="90">
        <v>6</v>
      </c>
      <c r="D21" s="28" t="s">
        <v>62</v>
      </c>
      <c r="E21" s="28">
        <v>0.9474834840756714</v>
      </c>
    </row>
    <row r="22" spans="1:5" ht="12.75">
      <c r="A22" s="90">
        <v>4</v>
      </c>
      <c r="B22" s="90">
        <v>2</v>
      </c>
      <c r="D22" s="28" t="s">
        <v>63</v>
      </c>
      <c r="E22" s="28">
        <v>0.8977249525961731</v>
      </c>
    </row>
    <row r="23" spans="1:6" ht="12.75">
      <c r="A23" s="90">
        <v>5</v>
      </c>
      <c r="B23" s="90">
        <v>3</v>
      </c>
      <c r="D23" s="28" t="s">
        <v>64</v>
      </c>
      <c r="E23" s="28">
        <v>0.8920430055181827</v>
      </c>
      <c r="F23" s="32" t="s">
        <v>124</v>
      </c>
    </row>
    <row r="24" spans="1:7" ht="12.75">
      <c r="A24" s="90">
        <v>6</v>
      </c>
      <c r="B24" s="90">
        <v>5</v>
      </c>
      <c r="D24" s="28" t="s">
        <v>35</v>
      </c>
      <c r="E24" s="28">
        <v>2.108650678960688</v>
      </c>
      <c r="F24" s="32" t="s">
        <v>125</v>
      </c>
      <c r="G24" s="32" t="s">
        <v>78</v>
      </c>
    </row>
    <row r="25" spans="1:5" ht="13.5" thickBot="1">
      <c r="A25" s="90">
        <v>7</v>
      </c>
      <c r="B25" s="90">
        <v>9</v>
      </c>
      <c r="D25" s="29" t="s">
        <v>49</v>
      </c>
      <c r="E25" s="29">
        <v>20</v>
      </c>
    </row>
    <row r="26" spans="1:2" ht="12.75">
      <c r="A26" s="90">
        <v>8</v>
      </c>
      <c r="B26" s="90">
        <v>4</v>
      </c>
    </row>
    <row r="27" spans="1:9" ht="13.5" thickBot="1">
      <c r="A27" s="90">
        <v>9</v>
      </c>
      <c r="B27" s="90">
        <v>8</v>
      </c>
      <c r="C27" s="32" t="s">
        <v>10</v>
      </c>
      <c r="D27" s="26" t="s">
        <v>10</v>
      </c>
      <c r="E27" s="32" t="s">
        <v>13</v>
      </c>
      <c r="G27" s="32" t="s">
        <v>126</v>
      </c>
      <c r="H27" s="32" t="s">
        <v>127</v>
      </c>
      <c r="I27" s="32" t="s">
        <v>16</v>
      </c>
    </row>
    <row r="28" spans="1:9" ht="12.75">
      <c r="A28" s="90">
        <v>10</v>
      </c>
      <c r="B28" s="90">
        <v>9</v>
      </c>
      <c r="D28" s="27"/>
      <c r="E28" s="27" t="s">
        <v>13</v>
      </c>
      <c r="F28" s="27" t="s">
        <v>12</v>
      </c>
      <c r="G28" s="27" t="s">
        <v>14</v>
      </c>
      <c r="H28" s="27" t="s">
        <v>15</v>
      </c>
      <c r="I28" s="27" t="s">
        <v>68</v>
      </c>
    </row>
    <row r="29" spans="1:9" ht="12.75">
      <c r="A29" s="90">
        <v>11</v>
      </c>
      <c r="B29" s="90">
        <v>10</v>
      </c>
      <c r="C29" s="32" t="s">
        <v>65</v>
      </c>
      <c r="D29" s="28" t="s">
        <v>65</v>
      </c>
      <c r="E29" s="28">
        <v>1</v>
      </c>
      <c r="F29" s="28">
        <v>702.5146616541356</v>
      </c>
      <c r="G29" s="28">
        <v>702.5146616541356</v>
      </c>
      <c r="H29" s="28">
        <v>157.99600740274508</v>
      </c>
      <c r="I29" s="28">
        <v>2.3833475954109545E-10</v>
      </c>
    </row>
    <row r="30" spans="1:9" ht="12.75">
      <c r="A30" s="90">
        <v>12</v>
      </c>
      <c r="B30" s="90">
        <v>14</v>
      </c>
      <c r="C30" s="32" t="s">
        <v>78</v>
      </c>
      <c r="D30" s="28" t="s">
        <v>66</v>
      </c>
      <c r="E30" s="28">
        <v>18</v>
      </c>
      <c r="F30" s="28">
        <v>80.03533834586466</v>
      </c>
      <c r="G30" s="28">
        <v>4.44640768588137</v>
      </c>
      <c r="H30" s="28"/>
      <c r="I30" s="28"/>
    </row>
    <row r="31" spans="1:9" ht="13.5" thickBot="1">
      <c r="A31" s="90">
        <v>13</v>
      </c>
      <c r="B31" s="90">
        <v>14</v>
      </c>
      <c r="D31" s="29" t="s">
        <v>20</v>
      </c>
      <c r="E31" s="29">
        <v>19</v>
      </c>
      <c r="F31" s="29">
        <v>782.55</v>
      </c>
      <c r="G31" s="29"/>
      <c r="H31" s="29"/>
      <c r="I31" s="29"/>
    </row>
    <row r="32" spans="1:2" ht="13.5" thickBot="1">
      <c r="A32" s="90">
        <v>14</v>
      </c>
      <c r="B32" s="90">
        <v>13</v>
      </c>
    </row>
    <row r="33" spans="1:12" ht="12.75">
      <c r="A33" s="90">
        <v>15</v>
      </c>
      <c r="B33" s="90">
        <v>19</v>
      </c>
      <c r="D33" s="27"/>
      <c r="E33" s="27" t="s">
        <v>69</v>
      </c>
      <c r="F33" s="27" t="s">
        <v>35</v>
      </c>
      <c r="G33" s="27" t="s">
        <v>70</v>
      </c>
      <c r="H33" s="27" t="s">
        <v>16</v>
      </c>
      <c r="I33" s="27" t="s">
        <v>71</v>
      </c>
      <c r="J33" s="27" t="s">
        <v>72</v>
      </c>
      <c r="K33" s="92" t="s">
        <v>73</v>
      </c>
      <c r="L33" s="92" t="s">
        <v>74</v>
      </c>
    </row>
    <row r="34" spans="1:12" ht="12.75">
      <c r="A34" s="90">
        <v>16</v>
      </c>
      <c r="B34" s="90">
        <v>14</v>
      </c>
      <c r="D34" s="28" t="s">
        <v>67</v>
      </c>
      <c r="E34" s="28">
        <v>-0.14210526315789485</v>
      </c>
      <c r="F34" s="28">
        <v>0.979534570253531</v>
      </c>
      <c r="G34" s="28">
        <v>-0.1450742704477638</v>
      </c>
      <c r="H34" s="28">
        <v>0.8862643566312047</v>
      </c>
      <c r="I34" s="28">
        <v>-2.2000326236140864</v>
      </c>
      <c r="J34" s="28">
        <v>1.9158220972982964</v>
      </c>
      <c r="K34" s="93">
        <v>-2.2000326236140864</v>
      </c>
      <c r="L34" s="93">
        <v>1.9158220972982964</v>
      </c>
    </row>
    <row r="35" spans="1:12" ht="13.5" thickBot="1">
      <c r="A35" s="90">
        <v>17</v>
      </c>
      <c r="B35" s="90">
        <v>17</v>
      </c>
      <c r="D35" s="29" t="s">
        <v>58</v>
      </c>
      <c r="E35" s="29">
        <v>1.0278195488721804</v>
      </c>
      <c r="F35" s="29">
        <v>0.08176996604615923</v>
      </c>
      <c r="G35" s="29">
        <v>12.56964627198176</v>
      </c>
      <c r="H35" s="29">
        <v>2.383347595410974E-10</v>
      </c>
      <c r="I35" s="29">
        <v>0.8560270920256496</v>
      </c>
      <c r="J35" s="29">
        <v>1.1996120057187112</v>
      </c>
      <c r="K35" s="94">
        <v>0.8560270920256496</v>
      </c>
      <c r="L35" s="94">
        <v>1.1996120057187112</v>
      </c>
    </row>
    <row r="36" spans="1:11" ht="12.75">
      <c r="A36" s="90">
        <v>18</v>
      </c>
      <c r="B36" s="90">
        <v>18</v>
      </c>
      <c r="F36" s="32" t="s">
        <v>35</v>
      </c>
      <c r="G36" s="32" t="s">
        <v>127</v>
      </c>
      <c r="H36" s="32" t="s">
        <v>16</v>
      </c>
      <c r="I36" s="32" t="s">
        <v>130</v>
      </c>
      <c r="J36" s="32"/>
      <c r="K36" s="96" t="s">
        <v>128</v>
      </c>
    </row>
    <row r="37" spans="1:9" ht="12.75">
      <c r="A37" s="90">
        <v>19</v>
      </c>
      <c r="B37" s="90">
        <v>20</v>
      </c>
      <c r="I37" s="96"/>
    </row>
    <row r="38" spans="1:2" ht="12.75">
      <c r="A38" s="90">
        <v>20</v>
      </c>
      <c r="B38" s="90">
        <v>22</v>
      </c>
    </row>
    <row r="39" spans="4:9" ht="12.75">
      <c r="D39" s="26" t="s">
        <v>75</v>
      </c>
      <c r="I39" s="26" t="s">
        <v>80</v>
      </c>
    </row>
    <row r="40" spans="6:9" ht="13.5" thickBot="1">
      <c r="F40" s="32" t="s">
        <v>78</v>
      </c>
      <c r="G40" s="32" t="s">
        <v>129</v>
      </c>
      <c r="I40" s="32" t="s">
        <v>81</v>
      </c>
    </row>
    <row r="41" spans="4:10" ht="12.75">
      <c r="D41" s="27" t="s">
        <v>76</v>
      </c>
      <c r="E41" s="27" t="s">
        <v>77</v>
      </c>
      <c r="F41" s="27" t="s">
        <v>78</v>
      </c>
      <c r="G41" s="27" t="s">
        <v>79</v>
      </c>
      <c r="I41" s="27" t="s">
        <v>81</v>
      </c>
      <c r="J41" s="27" t="s">
        <v>59</v>
      </c>
    </row>
    <row r="42" spans="4:10" ht="12.75">
      <c r="D42" s="28">
        <v>1</v>
      </c>
      <c r="E42" s="28">
        <v>0.8857142857142856</v>
      </c>
      <c r="F42" s="28">
        <v>3.1142857142857143</v>
      </c>
      <c r="G42" s="28">
        <v>1.5173800207827126</v>
      </c>
      <c r="H42" s="96">
        <f>F42/E$24</f>
        <v>1.4769092602007858</v>
      </c>
      <c r="I42" s="28">
        <v>2.5</v>
      </c>
      <c r="J42" s="28">
        <v>2</v>
      </c>
    </row>
    <row r="43" spans="4:10" ht="12.75">
      <c r="D43" s="28">
        <v>2</v>
      </c>
      <c r="E43" s="28">
        <v>1.9135338345864659</v>
      </c>
      <c r="F43" s="28">
        <v>0.08646616541353414</v>
      </c>
      <c r="G43" s="28">
        <v>0.04212909280299675</v>
      </c>
      <c r="H43" s="96">
        <f>F43/E$24</f>
        <v>0.04100544783271148</v>
      </c>
      <c r="I43" s="28">
        <v>7.5</v>
      </c>
      <c r="J43" s="28">
        <v>2</v>
      </c>
    </row>
    <row r="44" spans="1:10" ht="15.75">
      <c r="A44" s="95"/>
      <c r="D44" s="28">
        <v>3</v>
      </c>
      <c r="E44" s="28">
        <v>2.941353383458646</v>
      </c>
      <c r="F44" s="28">
        <v>3.058646616541354</v>
      </c>
      <c r="G44" s="28">
        <v>1.490270865413828</v>
      </c>
      <c r="H44" s="96">
        <f aca="true" t="shared" si="0" ref="H44:H61">F44/E$24</f>
        <v>1.4505231459432153</v>
      </c>
      <c r="I44" s="28">
        <v>12.5</v>
      </c>
      <c r="J44" s="28">
        <v>3</v>
      </c>
    </row>
    <row r="45" spans="4:10" ht="12.75">
      <c r="D45" s="28">
        <v>4</v>
      </c>
      <c r="E45" s="28">
        <v>3.9691729323308267</v>
      </c>
      <c r="F45" s="28">
        <v>-1.9691729323308267</v>
      </c>
      <c r="G45" s="28">
        <v>-0.9594442960960703</v>
      </c>
      <c r="H45" s="96">
        <f t="shared" si="0"/>
        <v>-0.9338545032510519</v>
      </c>
      <c r="I45" s="28">
        <v>17.5</v>
      </c>
      <c r="J45" s="28">
        <v>4</v>
      </c>
    </row>
    <row r="46" spans="4:10" ht="12.75">
      <c r="D46" s="28">
        <v>5</v>
      </c>
      <c r="E46" s="28">
        <v>4.996992481203008</v>
      </c>
      <c r="F46" s="28">
        <v>-1.9969924812030078</v>
      </c>
      <c r="G46" s="28">
        <v>-0.972998873780513</v>
      </c>
      <c r="H46" s="96">
        <f t="shared" si="0"/>
        <v>-0.9470475603798376</v>
      </c>
      <c r="I46" s="28">
        <v>22.5</v>
      </c>
      <c r="J46" s="28">
        <v>4</v>
      </c>
    </row>
    <row r="47" spans="4:10" ht="12.75">
      <c r="D47" s="28">
        <v>6</v>
      </c>
      <c r="E47" s="28">
        <v>6.0248120300751875</v>
      </c>
      <c r="F47" s="28">
        <v>-1.0248120300751875</v>
      </c>
      <c r="G47" s="28">
        <v>-0.4993213346998639</v>
      </c>
      <c r="H47" s="96">
        <f t="shared" si="0"/>
        <v>-0.4860036990955263</v>
      </c>
      <c r="I47" s="28">
        <v>27.5</v>
      </c>
      <c r="J47" s="28">
        <v>5</v>
      </c>
    </row>
    <row r="48" spans="4:10" ht="12.75">
      <c r="D48" s="28">
        <v>7</v>
      </c>
      <c r="E48" s="28">
        <v>7.052631578947368</v>
      </c>
      <c r="F48" s="28">
        <v>1.9473684210526319</v>
      </c>
      <c r="G48" s="28">
        <v>0.9488204379109672</v>
      </c>
      <c r="H48" s="96">
        <f t="shared" si="0"/>
        <v>0.9235139990149772</v>
      </c>
      <c r="I48" s="28">
        <v>32.5</v>
      </c>
      <c r="J48" s="28">
        <v>6</v>
      </c>
    </row>
    <row r="49" spans="4:10" ht="12.75">
      <c r="D49" s="28">
        <v>8</v>
      </c>
      <c r="E49" s="28">
        <v>8.080451127819549</v>
      </c>
      <c r="F49" s="28">
        <v>-4.080451127819549</v>
      </c>
      <c r="G49" s="28">
        <v>-1.9881268403640224</v>
      </c>
      <c r="H49" s="96">
        <f t="shared" si="0"/>
        <v>-1.9351005685923863</v>
      </c>
      <c r="I49" s="28">
        <v>37.5</v>
      </c>
      <c r="J49" s="28">
        <v>8</v>
      </c>
    </row>
    <row r="50" spans="4:10" ht="12.75">
      <c r="D50" s="28">
        <v>9</v>
      </c>
      <c r="E50" s="28">
        <v>9.10827067669173</v>
      </c>
      <c r="F50" s="28">
        <v>-1.1082706766917294</v>
      </c>
      <c r="G50" s="28">
        <v>-0.5399850677531913</v>
      </c>
      <c r="H50" s="96">
        <f t="shared" si="0"/>
        <v>-0.5255828704818828</v>
      </c>
      <c r="I50" s="28">
        <v>42.5</v>
      </c>
      <c r="J50" s="28">
        <v>9</v>
      </c>
    </row>
    <row r="51" spans="4:10" ht="12.75">
      <c r="D51" s="28">
        <v>10</v>
      </c>
      <c r="E51" s="28">
        <v>10.13609022556391</v>
      </c>
      <c r="F51" s="28">
        <v>-1.13609022556391</v>
      </c>
      <c r="G51" s="28">
        <v>-0.5535396454376338</v>
      </c>
      <c r="H51" s="96">
        <f t="shared" si="0"/>
        <v>-0.5387759276106682</v>
      </c>
      <c r="I51" s="28">
        <v>47.5</v>
      </c>
      <c r="J51" s="28">
        <v>9</v>
      </c>
    </row>
    <row r="52" spans="4:10" ht="12.75">
      <c r="D52" s="28">
        <v>11</v>
      </c>
      <c r="E52" s="28">
        <v>11.16390977443609</v>
      </c>
      <c r="F52" s="28">
        <v>-1.1639097744360907</v>
      </c>
      <c r="G52" s="28">
        <v>-0.5670942231220762</v>
      </c>
      <c r="H52" s="96">
        <f t="shared" si="0"/>
        <v>-0.5519689847394537</v>
      </c>
      <c r="I52" s="28">
        <v>52.5</v>
      </c>
      <c r="J52" s="28">
        <v>10</v>
      </c>
    </row>
    <row r="53" spans="4:10" ht="12.75">
      <c r="D53" s="28">
        <v>12</v>
      </c>
      <c r="E53" s="28">
        <v>12.19172932330827</v>
      </c>
      <c r="F53" s="28">
        <v>1.8082706766917305</v>
      </c>
      <c r="G53" s="28">
        <v>0.8810475494887556</v>
      </c>
      <c r="H53" s="96">
        <f t="shared" si="0"/>
        <v>0.8575487133710507</v>
      </c>
      <c r="I53" s="28">
        <v>57.5</v>
      </c>
      <c r="J53" s="28">
        <v>13</v>
      </c>
    </row>
    <row r="54" spans="4:10" ht="12.75">
      <c r="D54" s="28">
        <v>13</v>
      </c>
      <c r="E54" s="28">
        <v>13.21954887218045</v>
      </c>
      <c r="F54" s="28">
        <v>0.7804511278195498</v>
      </c>
      <c r="G54" s="28">
        <v>0.380260855039222</v>
      </c>
      <c r="H54" s="96">
        <f t="shared" si="0"/>
        <v>0.3701187378291689</v>
      </c>
      <c r="I54" s="28">
        <v>62.5</v>
      </c>
      <c r="J54" s="28">
        <v>14</v>
      </c>
    </row>
    <row r="55" spans="4:10" ht="12.75">
      <c r="D55" s="28">
        <v>14</v>
      </c>
      <c r="E55" s="28">
        <v>14.24736842105263</v>
      </c>
      <c r="F55" s="28">
        <v>-1.2473684210526308</v>
      </c>
      <c r="G55" s="28">
        <v>-0.6077579561754028</v>
      </c>
      <c r="H55" s="96">
        <f t="shared" si="0"/>
        <v>-0.5915481561258092</v>
      </c>
      <c r="I55" s="28">
        <v>67.5</v>
      </c>
      <c r="J55" s="28">
        <v>14</v>
      </c>
    </row>
    <row r="56" spans="4:10" ht="12.75">
      <c r="D56" s="28">
        <v>15</v>
      </c>
      <c r="E56" s="28">
        <v>15.275187969924811</v>
      </c>
      <c r="F56" s="28">
        <v>3.7248120300751886</v>
      </c>
      <c r="G56" s="28">
        <v>1.8148480499656106</v>
      </c>
      <c r="H56" s="96">
        <f t="shared" si="0"/>
        <v>1.7664433788108869</v>
      </c>
      <c r="I56" s="28">
        <v>72.5</v>
      </c>
      <c r="J56" s="28">
        <v>14</v>
      </c>
    </row>
    <row r="57" spans="4:10" ht="12.75">
      <c r="D57" s="28">
        <v>16</v>
      </c>
      <c r="E57" s="28">
        <v>16.303007518796992</v>
      </c>
      <c r="F57" s="28">
        <v>-2.303007518796992</v>
      </c>
      <c r="G57" s="28">
        <v>-1.122099228309379</v>
      </c>
      <c r="H57" s="96">
        <f t="shared" si="0"/>
        <v>-1.0921711887964765</v>
      </c>
      <c r="I57" s="28">
        <v>77.5</v>
      </c>
      <c r="J57" s="28">
        <v>17</v>
      </c>
    </row>
    <row r="58" spans="4:10" ht="12.75">
      <c r="D58" s="28">
        <v>17</v>
      </c>
      <c r="E58" s="28">
        <v>17.330827067669173</v>
      </c>
      <c r="F58" s="28">
        <v>-0.3308270676691727</v>
      </c>
      <c r="G58" s="28">
        <v>-0.16118957246363907</v>
      </c>
      <c r="H58" s="96">
        <f t="shared" si="0"/>
        <v>-0.15689040909906934</v>
      </c>
      <c r="I58" s="28">
        <v>82.5</v>
      </c>
      <c r="J58" s="28">
        <v>18</v>
      </c>
    </row>
    <row r="59" spans="4:10" ht="12.75">
      <c r="D59" s="28">
        <v>18</v>
      </c>
      <c r="E59" s="28">
        <v>18.358646616541353</v>
      </c>
      <c r="F59" s="28">
        <v>-0.3586466165413533</v>
      </c>
      <c r="G59" s="28">
        <v>-0.17474415014808153</v>
      </c>
      <c r="H59" s="96">
        <f t="shared" si="0"/>
        <v>-0.17008346622785483</v>
      </c>
      <c r="I59" s="28">
        <v>87.5</v>
      </c>
      <c r="J59" s="28">
        <v>19</v>
      </c>
    </row>
    <row r="60" spans="4:10" ht="12.75">
      <c r="D60" s="28">
        <v>19</v>
      </c>
      <c r="E60" s="28">
        <v>19.386466165413534</v>
      </c>
      <c r="F60" s="28">
        <v>0.613533834586466</v>
      </c>
      <c r="G60" s="28">
        <v>0.29893338893256716</v>
      </c>
      <c r="H60" s="96">
        <f t="shared" si="0"/>
        <v>0.29096039505645604</v>
      </c>
      <c r="I60" s="28">
        <v>92.5</v>
      </c>
      <c r="J60" s="28">
        <v>20</v>
      </c>
    </row>
    <row r="61" spans="4:10" ht="13.5" thickBot="1">
      <c r="D61" s="29">
        <v>20</v>
      </c>
      <c r="E61" s="29">
        <v>20.414285714285715</v>
      </c>
      <c r="F61" s="29">
        <v>1.5857142857142854</v>
      </c>
      <c r="G61" s="29">
        <v>0.7726109280132158</v>
      </c>
      <c r="H61" s="96">
        <f t="shared" si="0"/>
        <v>0.752004256340767</v>
      </c>
      <c r="I61" s="29">
        <v>97.5</v>
      </c>
      <c r="J61" s="29">
        <v>22</v>
      </c>
    </row>
    <row r="67" ht="12.75">
      <c r="G67" s="96" t="s">
        <v>136</v>
      </c>
    </row>
  </sheetData>
  <hyperlinks>
    <hyperlink ref="F7" r:id="rId1" display="hier"/>
    <hyperlink ref="F10" r:id="rId2" display="nier"/>
    <hyperlink ref="C27" r:id="rId3" display="ANOVA"/>
    <hyperlink ref="E27" r:id="rId4" display="Freiheitsgrade (df)"/>
    <hyperlink ref="G27" r:id="rId5" display="Mittlere QS"/>
    <hyperlink ref="H27" r:id="rId6" display="Prüfgrösse"/>
    <hyperlink ref="I27" r:id="rId7" display="P-Wert"/>
    <hyperlink ref="F23" r:id="rId8" display="adjustiertes Bestimmtheitsmass"/>
    <hyperlink ref="F24" r:id="rId9" display="Standardfehler der"/>
    <hyperlink ref="C30" r:id="rId10" display="Residuen"/>
    <hyperlink ref="C29" r:id="rId11" display="Regression"/>
    <hyperlink ref="I36:J36" r:id="rId12" display="Vertrauensintervall"/>
    <hyperlink ref="F36" r:id="rId13" display="Standardfehler der"/>
    <hyperlink ref="G36" r:id="rId14" display="Prüfgrösse"/>
    <hyperlink ref="H36" r:id="rId15" display="P-Wert"/>
    <hyperlink ref="G24" r:id="rId16" display="Residuen"/>
    <hyperlink ref="F40" r:id="rId17" display="Residuen"/>
    <hyperlink ref="G40" r:id="rId18" display="Standartisierter Wert"/>
    <hyperlink ref="I40" r:id="rId19" display="Quantil"/>
  </hyperlinks>
  <printOptions/>
  <pageMargins left="0.75" right="0.75" top="1" bottom="1" header="0.4921259845" footer="0.4921259845"/>
  <pageSetup horizontalDpi="600" verticalDpi="600" orientation="portrait" paperSize="9" r:id="rId23"/>
  <drawing r:id="rId22"/>
  <legacyDrawing r:id="rId21"/>
</worksheet>
</file>

<file path=xl/worksheets/sheet13.xml><?xml version="1.0" encoding="utf-8"?>
<worksheet xmlns="http://schemas.openxmlformats.org/spreadsheetml/2006/main" xmlns:r="http://schemas.openxmlformats.org/officeDocument/2006/relationships">
  <dimension ref="A1:C20"/>
  <sheetViews>
    <sheetView workbookViewId="0" topLeftCell="A1">
      <selection activeCell="C26" sqref="C26"/>
    </sheetView>
  </sheetViews>
  <sheetFormatPr defaultColWidth="11.421875" defaultRowHeight="12.75"/>
  <sheetData>
    <row r="1" spans="1:3" ht="12.75">
      <c r="A1">
        <v>1</v>
      </c>
      <c r="C1" s="26">
        <v>2</v>
      </c>
    </row>
    <row r="2" spans="1:3" ht="12.75">
      <c r="A2">
        <v>1</v>
      </c>
      <c r="C2" s="26">
        <v>1</v>
      </c>
    </row>
    <row r="3" spans="1:3" ht="12.75">
      <c r="A3">
        <v>1</v>
      </c>
      <c r="C3" s="26">
        <v>2</v>
      </c>
    </row>
    <row r="4" spans="1:3" ht="12.75">
      <c r="A4">
        <v>1</v>
      </c>
      <c r="C4" s="26">
        <v>2</v>
      </c>
    </row>
    <row r="5" spans="1:3" ht="12.75">
      <c r="A5">
        <v>1</v>
      </c>
      <c r="C5" s="26">
        <v>1</v>
      </c>
    </row>
    <row r="6" ht="12.75">
      <c r="A6">
        <v>2</v>
      </c>
    </row>
    <row r="7" ht="12.75">
      <c r="A7">
        <v>2</v>
      </c>
    </row>
    <row r="8" ht="12.75">
      <c r="A8">
        <v>2</v>
      </c>
    </row>
    <row r="9" ht="12.75">
      <c r="A9">
        <v>2</v>
      </c>
    </row>
    <row r="10" ht="12.75">
      <c r="A10">
        <v>2</v>
      </c>
    </row>
    <row r="11" ht="12.75">
      <c r="A11">
        <v>3</v>
      </c>
    </row>
    <row r="12" ht="12.75">
      <c r="A12">
        <v>3</v>
      </c>
    </row>
    <row r="13" ht="12.75">
      <c r="A13">
        <v>3</v>
      </c>
    </row>
    <row r="14" ht="12.75">
      <c r="A14">
        <v>3</v>
      </c>
    </row>
    <row r="15" ht="12.75">
      <c r="A15">
        <v>3</v>
      </c>
    </row>
    <row r="20" ht="18.75">
      <c r="B20" s="78" t="s">
        <v>26</v>
      </c>
    </row>
  </sheetData>
  <hyperlinks>
    <hyperlink ref="B20" r:id="rId1" display="Stichprobe"/>
  </hyperlinks>
  <printOptions/>
  <pageMargins left="0.75" right="0.75" top="1" bottom="1" header="0.4921259845" footer="0.4921259845"/>
  <pageSetup orientation="portrait" paperSize="9"/>
  <drawing r:id="rId2"/>
</worksheet>
</file>

<file path=xl/worksheets/sheet14.xml><?xml version="1.0" encoding="utf-8"?>
<worksheet xmlns="http://schemas.openxmlformats.org/spreadsheetml/2006/main" xmlns:r="http://schemas.openxmlformats.org/officeDocument/2006/relationships">
  <dimension ref="A1:J64"/>
  <sheetViews>
    <sheetView zoomScale="80" zoomScaleNormal="80" workbookViewId="0" topLeftCell="A16">
      <selection activeCell="H50" sqref="H50"/>
    </sheetView>
  </sheetViews>
  <sheetFormatPr defaultColWidth="11.421875" defaultRowHeight="13.5" customHeight="1"/>
  <cols>
    <col min="1" max="2" width="6.57421875" style="1" customWidth="1"/>
    <col min="3" max="3" width="6.57421875" style="0" customWidth="1"/>
    <col min="4" max="4" width="35.421875" style="0" customWidth="1"/>
    <col min="5" max="5" width="18.00390625" style="0" customWidth="1"/>
    <col min="6" max="6" width="27.140625" style="0" customWidth="1"/>
    <col min="7" max="12" width="29.140625" style="0" customWidth="1"/>
    <col min="13" max="16384" width="6.57421875" style="0" customWidth="1"/>
  </cols>
  <sheetData>
    <row r="1" spans="1:6" ht="13.5" customHeight="1">
      <c r="A1" s="2" t="s">
        <v>0</v>
      </c>
      <c r="B1" s="2" t="s">
        <v>1</v>
      </c>
      <c r="D1" s="26" t="s">
        <v>82</v>
      </c>
      <c r="E1" s="26"/>
      <c r="F1" s="26"/>
    </row>
    <row r="2" spans="1:6" ht="13.5" customHeight="1" thickBot="1">
      <c r="A2" s="1">
        <v>1</v>
      </c>
      <c r="B2" s="1">
        <v>2</v>
      </c>
      <c r="D2" s="26"/>
      <c r="E2" s="86" t="s">
        <v>117</v>
      </c>
      <c r="F2" s="26"/>
    </row>
    <row r="3" spans="1:6" ht="13.5" customHeight="1">
      <c r="A3" s="1">
        <v>2</v>
      </c>
      <c r="B3" s="1">
        <v>2</v>
      </c>
      <c r="D3" s="27"/>
      <c r="E3" s="27" t="s">
        <v>0</v>
      </c>
      <c r="F3" s="27" t="s">
        <v>1</v>
      </c>
    </row>
    <row r="4" spans="1:6" ht="13.5" customHeight="1">
      <c r="A4" s="1">
        <v>3</v>
      </c>
      <c r="B4" s="1">
        <v>1</v>
      </c>
      <c r="C4" s="51"/>
      <c r="D4" s="33" t="s">
        <v>8</v>
      </c>
      <c r="E4" s="28">
        <v>3.9</v>
      </c>
      <c r="F4" s="28">
        <v>2.9</v>
      </c>
    </row>
    <row r="5" spans="1:6" ht="13.5" customHeight="1">
      <c r="A5" s="1">
        <v>4</v>
      </c>
      <c r="B5" s="1">
        <v>4</v>
      </c>
      <c r="C5" s="51"/>
      <c r="D5" s="33" t="s">
        <v>9</v>
      </c>
      <c r="E5" s="28">
        <v>2.322222222222223</v>
      </c>
      <c r="F5" s="28">
        <v>2.1</v>
      </c>
    </row>
    <row r="6" spans="1:6" ht="13.5" customHeight="1">
      <c r="A6" s="1">
        <v>5</v>
      </c>
      <c r="B6" s="1">
        <v>4</v>
      </c>
      <c r="D6" s="28" t="s">
        <v>49</v>
      </c>
      <c r="E6" s="28">
        <v>10</v>
      </c>
      <c r="F6" s="28">
        <v>10</v>
      </c>
    </row>
    <row r="7" spans="1:6" ht="13.5" customHeight="1">
      <c r="A7" s="1">
        <v>5</v>
      </c>
      <c r="B7" s="1">
        <v>4</v>
      </c>
      <c r="C7" s="51"/>
      <c r="D7" s="33" t="s">
        <v>83</v>
      </c>
      <c r="E7" s="28">
        <v>0.447801930486707</v>
      </c>
      <c r="F7" s="28"/>
    </row>
    <row r="8" spans="1:6" ht="13.5" customHeight="1">
      <c r="A8" s="1">
        <v>4</v>
      </c>
      <c r="B8" s="1">
        <v>2</v>
      </c>
      <c r="D8" s="28" t="s">
        <v>84</v>
      </c>
      <c r="E8" s="28">
        <v>0</v>
      </c>
      <c r="F8" s="28"/>
    </row>
    <row r="9" spans="1:6" ht="13.5" customHeight="1">
      <c r="A9" s="1">
        <v>5</v>
      </c>
      <c r="B9" s="1">
        <v>1</v>
      </c>
      <c r="D9" s="33" t="s">
        <v>13</v>
      </c>
      <c r="E9" s="28">
        <v>9</v>
      </c>
      <c r="F9" s="28"/>
    </row>
    <row r="10" spans="1:6" ht="13.5" customHeight="1">
      <c r="A10" s="1">
        <v>6</v>
      </c>
      <c r="B10" s="1">
        <v>4</v>
      </c>
      <c r="D10" s="33" t="s">
        <v>70</v>
      </c>
      <c r="E10" s="28">
        <v>2.0225995873897262</v>
      </c>
      <c r="F10" s="28"/>
    </row>
    <row r="11" spans="1:6" ht="13.5" customHeight="1">
      <c r="A11" s="1">
        <v>4</v>
      </c>
      <c r="B11" s="1">
        <v>5</v>
      </c>
      <c r="D11" s="28" t="s">
        <v>85</v>
      </c>
      <c r="E11" s="28">
        <v>0.03690575628438491</v>
      </c>
      <c r="F11" s="28"/>
    </row>
    <row r="12" spans="4:6" ht="13.5" customHeight="1">
      <c r="D12" s="28" t="s">
        <v>86</v>
      </c>
      <c r="E12" s="28">
        <v>1.83311385626439</v>
      </c>
      <c r="F12" s="28"/>
    </row>
    <row r="13" spans="1:6" ht="13.5" customHeight="1">
      <c r="A13" s="83" t="s">
        <v>114</v>
      </c>
      <c r="B13" s="84"/>
      <c r="C13" s="85"/>
      <c r="D13" s="28" t="s">
        <v>87</v>
      </c>
      <c r="E13" s="28">
        <v>0.07381151256876982</v>
      </c>
      <c r="F13" s="28"/>
    </row>
    <row r="14" spans="1:6" ht="13.5" customHeight="1" thickBot="1">
      <c r="A14" s="83" t="s">
        <v>115</v>
      </c>
      <c r="B14" s="84"/>
      <c r="C14" s="85"/>
      <c r="D14" s="29" t="s">
        <v>88</v>
      </c>
      <c r="E14" s="29">
        <v>2.262158886878751</v>
      </c>
      <c r="F14" s="29"/>
    </row>
    <row r="15" spans="1:6" ht="13.5" customHeight="1">
      <c r="A15" s="83" t="s">
        <v>116</v>
      </c>
      <c r="B15" s="84"/>
      <c r="C15" s="85"/>
      <c r="D15" s="86" t="s">
        <v>120</v>
      </c>
      <c r="E15" s="86" t="s">
        <v>118</v>
      </c>
      <c r="F15" s="26"/>
    </row>
    <row r="16" spans="1:6" s="80" customFormat="1" ht="13.5" customHeight="1">
      <c r="A16" s="79"/>
      <c r="B16" s="79"/>
      <c r="D16" s="81"/>
      <c r="E16" s="81"/>
      <c r="F16" s="81"/>
    </row>
    <row r="17" spans="4:6" ht="13.5" customHeight="1">
      <c r="D17" s="26"/>
      <c r="E17" s="26"/>
      <c r="F17" s="26"/>
    </row>
    <row r="18" spans="1:6" ht="13.5" customHeight="1">
      <c r="A18" s="2" t="s">
        <v>0</v>
      </c>
      <c r="B18" s="2" t="s">
        <v>1</v>
      </c>
      <c r="D18" s="26" t="s">
        <v>89</v>
      </c>
      <c r="E18" s="26"/>
      <c r="F18" s="26"/>
    </row>
    <row r="19" spans="1:6" ht="13.5" customHeight="1" thickBot="1">
      <c r="A19" s="1">
        <v>1</v>
      </c>
      <c r="B19" s="1">
        <v>4</v>
      </c>
      <c r="D19" s="26"/>
      <c r="E19" s="26"/>
      <c r="F19" s="26"/>
    </row>
    <row r="20" spans="1:6" ht="13.5" customHeight="1">
      <c r="A20" s="1">
        <v>2</v>
      </c>
      <c r="B20" s="1">
        <v>4</v>
      </c>
      <c r="D20" s="27"/>
      <c r="E20" s="27" t="s">
        <v>0</v>
      </c>
      <c r="F20" s="27" t="s">
        <v>1</v>
      </c>
    </row>
    <row r="21" spans="1:6" ht="13.5" customHeight="1">
      <c r="A21" s="1">
        <v>3</v>
      </c>
      <c r="B21" s="1">
        <v>4</v>
      </c>
      <c r="C21" s="51"/>
      <c r="D21" s="33" t="s">
        <v>8</v>
      </c>
      <c r="E21" s="28">
        <v>5.5</v>
      </c>
      <c r="F21" s="28">
        <v>4.9</v>
      </c>
    </row>
    <row r="22" spans="1:6" ht="13.5" customHeight="1">
      <c r="A22" s="1">
        <v>4</v>
      </c>
      <c r="B22" s="1">
        <v>7</v>
      </c>
      <c r="C22" s="51"/>
      <c r="D22" s="33" t="s">
        <v>9</v>
      </c>
      <c r="E22" s="28">
        <v>9.166666666666666</v>
      </c>
      <c r="F22" s="28">
        <v>2.1</v>
      </c>
    </row>
    <row r="23" spans="1:6" ht="13.5" customHeight="1">
      <c r="A23" s="1">
        <v>5</v>
      </c>
      <c r="B23" s="1">
        <v>7</v>
      </c>
      <c r="D23" s="28" t="s">
        <v>49</v>
      </c>
      <c r="E23" s="28">
        <v>10</v>
      </c>
      <c r="F23" s="28">
        <v>10</v>
      </c>
    </row>
    <row r="24" spans="1:6" ht="13.5" customHeight="1">
      <c r="A24" s="1">
        <v>6</v>
      </c>
      <c r="B24" s="1">
        <v>7</v>
      </c>
      <c r="D24" s="33" t="s">
        <v>90</v>
      </c>
      <c r="E24" s="28">
        <v>5.633333333333334</v>
      </c>
      <c r="F24" s="28"/>
    </row>
    <row r="25" spans="1:6" ht="13.5" customHeight="1">
      <c r="A25" s="1">
        <v>7</v>
      </c>
      <c r="B25" s="1">
        <v>4</v>
      </c>
      <c r="D25" s="28" t="s">
        <v>84</v>
      </c>
      <c r="E25" s="28">
        <v>0</v>
      </c>
      <c r="F25" s="28"/>
    </row>
    <row r="26" spans="1:6" ht="13.5" customHeight="1">
      <c r="A26" s="1">
        <v>8</v>
      </c>
      <c r="B26" s="1">
        <v>4</v>
      </c>
      <c r="D26" s="33" t="s">
        <v>13</v>
      </c>
      <c r="E26" s="28">
        <v>18</v>
      </c>
      <c r="F26" s="28"/>
    </row>
    <row r="27" spans="1:6" ht="13.5" customHeight="1">
      <c r="A27" s="1">
        <v>9</v>
      </c>
      <c r="B27" s="1">
        <v>4</v>
      </c>
      <c r="D27" s="33" t="s">
        <v>70</v>
      </c>
      <c r="E27" s="28">
        <v>0.5652668637191947</v>
      </c>
      <c r="F27" s="28"/>
    </row>
    <row r="28" spans="1:6" ht="13.5" customHeight="1">
      <c r="A28" s="1">
        <v>10</v>
      </c>
      <c r="B28" s="1">
        <v>4</v>
      </c>
      <c r="D28" s="28" t="s">
        <v>85</v>
      </c>
      <c r="E28" s="28">
        <v>0.2894352624658139</v>
      </c>
      <c r="F28" s="28"/>
    </row>
    <row r="29" spans="4:6" ht="13.5" customHeight="1">
      <c r="D29" s="28" t="s">
        <v>86</v>
      </c>
      <c r="E29" s="28">
        <v>1.7340630620310549</v>
      </c>
      <c r="F29" s="28"/>
    </row>
    <row r="30" spans="1:6" ht="13.5" customHeight="1">
      <c r="A30" s="83" t="s">
        <v>114</v>
      </c>
      <c r="B30" s="84"/>
      <c r="C30" s="85"/>
      <c r="D30" s="28" t="s">
        <v>87</v>
      </c>
      <c r="E30" s="28">
        <v>0.5788705249316278</v>
      </c>
      <c r="F30" s="28"/>
    </row>
    <row r="31" spans="1:6" ht="13.5" customHeight="1" thickBot="1">
      <c r="A31" s="83" t="s">
        <v>115</v>
      </c>
      <c r="B31" s="84"/>
      <c r="C31" s="85"/>
      <c r="D31" s="29" t="s">
        <v>88</v>
      </c>
      <c r="E31" s="29">
        <v>2.1009236661484465</v>
      </c>
      <c r="F31" s="29"/>
    </row>
    <row r="32" spans="1:6" ht="13.5" customHeight="1">
      <c r="A32" s="83" t="s">
        <v>116</v>
      </c>
      <c r="B32" s="84"/>
      <c r="C32" s="85"/>
      <c r="D32" s="26"/>
      <c r="E32" s="26"/>
      <c r="F32" s="26"/>
    </row>
    <row r="33" spans="1:6" s="80" customFormat="1" ht="13.5" customHeight="1">
      <c r="A33" s="79"/>
      <c r="B33" s="79"/>
      <c r="D33" s="81"/>
      <c r="E33" s="81"/>
      <c r="F33" s="81"/>
    </row>
    <row r="34" spans="4:6" ht="13.5" customHeight="1">
      <c r="D34" s="26"/>
      <c r="E34" s="26"/>
      <c r="F34" s="26"/>
    </row>
    <row r="35" spans="1:10" ht="13.5" customHeight="1">
      <c r="A35" s="2" t="s">
        <v>0</v>
      </c>
      <c r="B35" s="2" t="s">
        <v>1</v>
      </c>
      <c r="D35" s="26" t="s">
        <v>91</v>
      </c>
      <c r="E35" s="26"/>
      <c r="F35" s="26"/>
      <c r="G35" s="6"/>
      <c r="H35" s="6"/>
      <c r="I35" s="6"/>
      <c r="J35" s="6"/>
    </row>
    <row r="36" spans="1:10" ht="13.5" customHeight="1" thickBot="1">
      <c r="A36" s="1">
        <v>1</v>
      </c>
      <c r="B36" s="1">
        <v>4</v>
      </c>
      <c r="D36" s="26"/>
      <c r="E36" s="26"/>
      <c r="F36" s="26"/>
      <c r="G36" s="6"/>
      <c r="H36" s="6"/>
      <c r="I36" s="6"/>
      <c r="J36" s="6"/>
    </row>
    <row r="37" spans="1:10" ht="13.5" customHeight="1">
      <c r="A37" s="1">
        <v>2</v>
      </c>
      <c r="B37" s="1">
        <v>4</v>
      </c>
      <c r="D37" s="27"/>
      <c r="E37" s="27" t="s">
        <v>0</v>
      </c>
      <c r="F37" s="27" t="s">
        <v>1</v>
      </c>
      <c r="G37" s="8"/>
      <c r="H37" s="8"/>
      <c r="I37" s="8"/>
      <c r="J37" s="6"/>
    </row>
    <row r="38" spans="1:10" ht="13.5" customHeight="1">
      <c r="A38" s="1">
        <v>3</v>
      </c>
      <c r="B38" s="1">
        <v>4</v>
      </c>
      <c r="C38" s="51"/>
      <c r="D38" s="33" t="s">
        <v>8</v>
      </c>
      <c r="E38" s="28">
        <v>5.5</v>
      </c>
      <c r="F38" s="28">
        <v>4.9</v>
      </c>
      <c r="G38" s="3"/>
      <c r="H38" s="3"/>
      <c r="I38" s="3"/>
      <c r="J38" s="6"/>
    </row>
    <row r="39" spans="1:10" ht="13.5" customHeight="1">
      <c r="A39" s="1">
        <v>4</v>
      </c>
      <c r="B39" s="1">
        <v>7</v>
      </c>
      <c r="C39" s="51"/>
      <c r="D39" s="33" t="s">
        <v>9</v>
      </c>
      <c r="E39" s="28">
        <v>9.166666666666666</v>
      </c>
      <c r="F39" s="28">
        <v>2.1</v>
      </c>
      <c r="G39" s="3"/>
      <c r="H39" s="3"/>
      <c r="I39" s="3"/>
      <c r="J39" s="6"/>
    </row>
    <row r="40" spans="1:10" ht="13.5" customHeight="1">
      <c r="A40" s="1">
        <v>5</v>
      </c>
      <c r="B40" s="1">
        <v>7</v>
      </c>
      <c r="D40" s="28" t="s">
        <v>49</v>
      </c>
      <c r="E40" s="28">
        <v>10</v>
      </c>
      <c r="F40" s="28">
        <v>10</v>
      </c>
      <c r="G40" s="3"/>
      <c r="H40" s="3"/>
      <c r="I40" s="3"/>
      <c r="J40" s="6"/>
    </row>
    <row r="41" spans="1:10" ht="13.5" customHeight="1">
      <c r="A41" s="1">
        <v>6</v>
      </c>
      <c r="B41" s="1">
        <v>7</v>
      </c>
      <c r="D41" s="28" t="s">
        <v>84</v>
      </c>
      <c r="E41" s="28">
        <v>0</v>
      </c>
      <c r="F41" s="28"/>
      <c r="G41" s="3"/>
      <c r="H41" s="3"/>
      <c r="I41" s="3"/>
      <c r="J41" s="6"/>
    </row>
    <row r="42" spans="1:10" ht="13.5" customHeight="1">
      <c r="A42" s="1">
        <v>7</v>
      </c>
      <c r="B42" s="1">
        <v>4</v>
      </c>
      <c r="D42" s="33" t="s">
        <v>13</v>
      </c>
      <c r="E42" s="28">
        <v>13</v>
      </c>
      <c r="F42" s="28"/>
      <c r="G42" s="3"/>
      <c r="H42" s="3"/>
      <c r="I42" s="3"/>
      <c r="J42" s="6"/>
    </row>
    <row r="43" spans="1:10" ht="13.5" customHeight="1">
      <c r="A43" s="1">
        <v>8</v>
      </c>
      <c r="B43" s="1">
        <v>4</v>
      </c>
      <c r="D43" s="33" t="s">
        <v>70</v>
      </c>
      <c r="E43" s="28">
        <v>0.5652668637191947</v>
      </c>
      <c r="F43" s="28"/>
      <c r="G43" s="3"/>
      <c r="H43" s="3"/>
      <c r="I43" s="3"/>
      <c r="J43" s="6"/>
    </row>
    <row r="44" spans="1:10" ht="13.5" customHeight="1">
      <c r="A44" s="1">
        <v>9</v>
      </c>
      <c r="B44" s="1">
        <v>4</v>
      </c>
      <c r="D44" s="28" t="s">
        <v>85</v>
      </c>
      <c r="E44" s="28">
        <v>0.2907585129034982</v>
      </c>
      <c r="F44" s="28"/>
      <c r="G44" s="3"/>
      <c r="H44" s="3"/>
      <c r="I44" s="3"/>
      <c r="J44" s="6"/>
    </row>
    <row r="45" spans="1:10" ht="13.5" customHeight="1">
      <c r="A45" s="1">
        <v>10</v>
      </c>
      <c r="B45" s="1">
        <v>4</v>
      </c>
      <c r="D45" s="28" t="s">
        <v>86</v>
      </c>
      <c r="E45" s="28">
        <v>1.770931703504175</v>
      </c>
      <c r="F45" s="28"/>
      <c r="G45" s="3"/>
      <c r="H45" s="3"/>
      <c r="I45" s="3"/>
      <c r="J45" s="6"/>
    </row>
    <row r="46" spans="4:10" ht="13.5" customHeight="1">
      <c r="D46" s="28" t="s">
        <v>87</v>
      </c>
      <c r="E46" s="28">
        <v>0.5815170258069964</v>
      </c>
      <c r="F46" s="28"/>
      <c r="G46" s="3"/>
      <c r="H46" s="3"/>
      <c r="I46" s="3"/>
      <c r="J46" s="6"/>
    </row>
    <row r="47" spans="1:10" ht="13.5" customHeight="1" thickBot="1">
      <c r="A47" s="83" t="s">
        <v>114</v>
      </c>
      <c r="B47" s="84"/>
      <c r="C47" s="85"/>
      <c r="D47" s="29" t="s">
        <v>88</v>
      </c>
      <c r="E47" s="29">
        <v>2.160368239856325</v>
      </c>
      <c r="F47" s="29"/>
      <c r="G47" s="3"/>
      <c r="H47" s="3"/>
      <c r="I47" s="3"/>
      <c r="J47" s="6"/>
    </row>
    <row r="48" spans="1:10" ht="13.5" customHeight="1">
      <c r="A48" s="83" t="s">
        <v>115</v>
      </c>
      <c r="B48" s="84"/>
      <c r="C48" s="85"/>
      <c r="G48" s="6"/>
      <c r="H48" s="6"/>
      <c r="I48" s="6"/>
      <c r="J48" s="6"/>
    </row>
    <row r="49" spans="1:10" ht="13.5" customHeight="1">
      <c r="A49" s="83" t="s">
        <v>116</v>
      </c>
      <c r="B49" s="84"/>
      <c r="C49" s="85"/>
      <c r="G49" s="6"/>
      <c r="H49" s="6"/>
      <c r="I49" s="6"/>
      <c r="J49" s="6"/>
    </row>
    <row r="51" ht="13.5" customHeight="1">
      <c r="D51" t="s">
        <v>82</v>
      </c>
    </row>
    <row r="52" ht="13.5" customHeight="1" thickBot="1"/>
    <row r="53" spans="4:6" ht="13.5" customHeight="1">
      <c r="D53" s="5"/>
      <c r="E53" s="5" t="s">
        <v>0</v>
      </c>
      <c r="F53" s="5" t="s">
        <v>1</v>
      </c>
    </row>
    <row r="54" spans="4:6" ht="13.5" customHeight="1">
      <c r="D54" s="3" t="s">
        <v>8</v>
      </c>
      <c r="E54" s="3">
        <v>3.9</v>
      </c>
      <c r="F54" s="3">
        <v>2.9</v>
      </c>
    </row>
    <row r="55" spans="4:6" ht="13.5" customHeight="1">
      <c r="D55" s="3" t="s">
        <v>9</v>
      </c>
      <c r="E55" s="3">
        <v>2.322222222222223</v>
      </c>
      <c r="F55" s="3">
        <v>2.1</v>
      </c>
    </row>
    <row r="56" spans="4:6" ht="13.5" customHeight="1">
      <c r="D56" s="3" t="s">
        <v>49</v>
      </c>
      <c r="E56" s="3">
        <v>10</v>
      </c>
      <c r="F56" s="3">
        <v>10</v>
      </c>
    </row>
    <row r="57" spans="4:6" ht="13.5" customHeight="1">
      <c r="D57" s="3" t="s">
        <v>83</v>
      </c>
      <c r="E57" s="3">
        <v>0.447801930486707</v>
      </c>
      <c r="F57" s="3"/>
    </row>
    <row r="58" spans="4:6" ht="13.5" customHeight="1">
      <c r="D58" s="3" t="s">
        <v>84</v>
      </c>
      <c r="E58" s="3">
        <v>0</v>
      </c>
      <c r="F58" s="3"/>
    </row>
    <row r="59" spans="4:6" ht="13.5" customHeight="1">
      <c r="D59" s="3" t="s">
        <v>13</v>
      </c>
      <c r="E59" s="3">
        <v>9</v>
      </c>
      <c r="F59" s="3"/>
    </row>
    <row r="60" spans="4:6" ht="13.5" customHeight="1">
      <c r="D60" s="3" t="s">
        <v>70</v>
      </c>
      <c r="E60" s="3">
        <v>2.0225995873897262</v>
      </c>
      <c r="F60" s="3"/>
    </row>
    <row r="61" spans="4:6" ht="13.5" customHeight="1">
      <c r="D61" s="3" t="s">
        <v>85</v>
      </c>
      <c r="E61" s="3">
        <v>0.03690575628438491</v>
      </c>
      <c r="F61" s="3"/>
    </row>
    <row r="62" spans="4:6" ht="13.5" customHeight="1">
      <c r="D62" s="3" t="s">
        <v>86</v>
      </c>
      <c r="E62" s="3">
        <v>1.83311385626439</v>
      </c>
      <c r="F62" s="3"/>
    </row>
    <row r="63" spans="4:6" ht="13.5" customHeight="1">
      <c r="D63" s="3" t="s">
        <v>87</v>
      </c>
      <c r="E63" s="3">
        <v>0.07381151256876982</v>
      </c>
      <c r="F63" s="3"/>
    </row>
    <row r="64" spans="4:6" ht="13.5" customHeight="1" thickBot="1">
      <c r="D64" s="4" t="s">
        <v>88</v>
      </c>
      <c r="E64" s="4">
        <v>2.262158886878751</v>
      </c>
      <c r="F64" s="4"/>
    </row>
  </sheetData>
  <hyperlinks>
    <hyperlink ref="A13" r:id="rId1" display="Kritischer Wert"/>
    <hyperlink ref="A14" r:id="rId2" display="Einseitig"/>
    <hyperlink ref="A15" r:id="rId3" display="Zweiseitig"/>
    <hyperlink ref="D24" r:id="rId4" display="Gepoolte Varianz"/>
    <hyperlink ref="D21" r:id="rId5" display="Mittelwert"/>
    <hyperlink ref="D22" r:id="rId6" display="Varianz"/>
    <hyperlink ref="A30" r:id="rId7" display="Kritischer Wert"/>
    <hyperlink ref="A31" r:id="rId8" display="Einseitig"/>
    <hyperlink ref="A32" r:id="rId9" display="Zweiseitig"/>
    <hyperlink ref="A47" r:id="rId10" display="Kritischer Wert"/>
    <hyperlink ref="A48" r:id="rId11" display="Einseitig"/>
    <hyperlink ref="A49" r:id="rId12" display="Zweiseitig"/>
    <hyperlink ref="D38" r:id="rId13" display="Mittelwert"/>
    <hyperlink ref="D39" r:id="rId14" display="Varianz"/>
    <hyperlink ref="D26" r:id="rId15" display="Freiheitsgrade (df)"/>
    <hyperlink ref="D27" r:id="rId16" display="t-Statistik"/>
    <hyperlink ref="D42" r:id="rId17" display="Freiheitsgrade (df)"/>
    <hyperlink ref="D43" r:id="rId18" display="t-Statistik"/>
    <hyperlink ref="D4" r:id="rId19" display="Mittelwert"/>
    <hyperlink ref="D5" r:id="rId20" display="Varianz"/>
    <hyperlink ref="D9" r:id="rId21" display="Freiheitsgrade (df)"/>
    <hyperlink ref="D10" r:id="rId22" display="t-Statistik"/>
    <hyperlink ref="D7" r:id="rId23" display="Pearson Korrelation"/>
    <hyperlink ref="E2" r:id="rId24" display="Paarvergleichstest"/>
    <hyperlink ref="E15" r:id="rId25" display="Alpha Risiko"/>
    <hyperlink ref="D15" r:id="rId26" display="t-Test"/>
  </hyperlinks>
  <printOptions/>
  <pageMargins left="0.75" right="0.75" top="1" bottom="1" header="0.4921259845" footer="0.4921259845"/>
  <pageSetup horizontalDpi="600" verticalDpi="600" orientation="portrait" paperSize="9" r:id="rId28"/>
  <drawing r:id="rId27"/>
</worksheet>
</file>

<file path=xl/worksheets/sheet15.xml><?xml version="1.0" encoding="utf-8"?>
<worksheet xmlns="http://schemas.openxmlformats.org/spreadsheetml/2006/main" xmlns:r="http://schemas.openxmlformats.org/officeDocument/2006/relationships">
  <dimension ref="A1:H50"/>
  <sheetViews>
    <sheetView zoomScale="90" zoomScaleNormal="90" workbookViewId="0" topLeftCell="A1">
      <selection activeCell="G9" sqref="G9"/>
    </sheetView>
  </sheetViews>
  <sheetFormatPr defaultColWidth="11.421875" defaultRowHeight="12.75"/>
  <cols>
    <col min="1" max="1" width="19.421875" style="0" customWidth="1"/>
    <col min="2" max="3" width="6.57421875" style="0" customWidth="1"/>
    <col min="4" max="4" width="4.8515625" style="0" customWidth="1"/>
    <col min="5" max="5" width="37.140625" style="0" customWidth="1"/>
    <col min="6" max="6" width="16.00390625" style="0" customWidth="1"/>
    <col min="7" max="7" width="24.8515625" style="0" customWidth="1"/>
    <col min="8" max="16384" width="6.57421875" style="0" customWidth="1"/>
  </cols>
  <sheetData>
    <row r="1" spans="2:7" ht="15">
      <c r="B1" s="2" t="s">
        <v>0</v>
      </c>
      <c r="C1" s="2" t="s">
        <v>1</v>
      </c>
      <c r="E1" s="26" t="s">
        <v>92</v>
      </c>
      <c r="F1" s="26"/>
      <c r="G1" s="86" t="s">
        <v>119</v>
      </c>
    </row>
    <row r="2" spans="2:7" ht="13.5" thickBot="1">
      <c r="B2" s="1">
        <v>1</v>
      </c>
      <c r="C2" s="1">
        <v>4</v>
      </c>
      <c r="E2" s="26"/>
      <c r="F2" s="26"/>
      <c r="G2" s="26"/>
    </row>
    <row r="3" spans="2:7" ht="12.75">
      <c r="B3" s="1">
        <v>2</v>
      </c>
      <c r="C3" s="1">
        <v>4</v>
      </c>
      <c r="E3" s="27"/>
      <c r="F3" s="27" t="s">
        <v>0</v>
      </c>
      <c r="G3" s="27" t="s">
        <v>1</v>
      </c>
    </row>
    <row r="4" spans="2:7" ht="12.75">
      <c r="B4" s="1">
        <v>3</v>
      </c>
      <c r="C4" s="1">
        <v>4</v>
      </c>
      <c r="D4" s="51"/>
      <c r="E4" s="33" t="s">
        <v>8</v>
      </c>
      <c r="F4" s="28">
        <v>5.5</v>
      </c>
      <c r="G4" s="28">
        <v>4.9</v>
      </c>
    </row>
    <row r="5" spans="2:7" ht="12.75">
      <c r="B5" s="1">
        <v>4</v>
      </c>
      <c r="C5" s="1">
        <v>7</v>
      </c>
      <c r="D5" s="51"/>
      <c r="E5" s="33" t="s">
        <v>93</v>
      </c>
      <c r="F5" s="28">
        <v>9</v>
      </c>
      <c r="G5" s="28">
        <v>2</v>
      </c>
    </row>
    <row r="6" spans="2:7" ht="12.75">
      <c r="B6" s="1">
        <v>5</v>
      </c>
      <c r="C6" s="1">
        <v>7</v>
      </c>
      <c r="E6" s="28" t="s">
        <v>49</v>
      </c>
      <c r="F6" s="28">
        <v>10</v>
      </c>
      <c r="G6" s="28">
        <v>10</v>
      </c>
    </row>
    <row r="7" spans="2:7" ht="12.75">
      <c r="B7" s="1">
        <v>6</v>
      </c>
      <c r="C7" s="1">
        <v>7</v>
      </c>
      <c r="E7" s="28" t="s">
        <v>84</v>
      </c>
      <c r="F7" s="28">
        <v>0</v>
      </c>
      <c r="G7" s="28"/>
    </row>
    <row r="8" spans="2:7" ht="12.75">
      <c r="B8" s="1">
        <v>7</v>
      </c>
      <c r="C8" s="1">
        <v>4</v>
      </c>
      <c r="E8" s="28" t="s">
        <v>94</v>
      </c>
      <c r="F8" s="28">
        <v>0.572077553547355</v>
      </c>
      <c r="G8" s="28"/>
    </row>
    <row r="9" spans="2:7" ht="12.75">
      <c r="B9" s="1">
        <v>8</v>
      </c>
      <c r="C9" s="1">
        <v>4</v>
      </c>
      <c r="E9" s="28" t="s">
        <v>95</v>
      </c>
      <c r="F9" s="28">
        <v>0.2836346758544348</v>
      </c>
      <c r="G9" s="28"/>
    </row>
    <row r="10" spans="2:7" ht="12.75">
      <c r="B10" s="1">
        <v>9</v>
      </c>
      <c r="C10" s="1">
        <v>4</v>
      </c>
      <c r="E10" s="28" t="s">
        <v>96</v>
      </c>
      <c r="F10" s="28">
        <v>1.6448530004709028</v>
      </c>
      <c r="G10" s="28"/>
    </row>
    <row r="11" spans="2:7" ht="13.5" thickBot="1">
      <c r="B11" s="1">
        <v>10</v>
      </c>
      <c r="C11" s="1">
        <v>4</v>
      </c>
      <c r="E11" s="28" t="s">
        <v>97</v>
      </c>
      <c r="F11" s="28">
        <v>0.5672693517088696</v>
      </c>
      <c r="G11" s="28"/>
    </row>
    <row r="12" spans="1:7" ht="13.5" thickBot="1">
      <c r="A12" s="88" t="s">
        <v>122</v>
      </c>
      <c r="B12" s="88">
        <f>VAR(B2:B11)</f>
        <v>9.166666666666666</v>
      </c>
      <c r="C12" s="88">
        <f>VAR(C2:C11)</f>
        <v>2.1000000000000005</v>
      </c>
      <c r="E12" s="29" t="s">
        <v>98</v>
      </c>
      <c r="F12" s="29">
        <v>1.9599610823206604</v>
      </c>
      <c r="G12" s="29"/>
    </row>
    <row r="15" spans="2:4" ht="15">
      <c r="B15" s="83" t="s">
        <v>114</v>
      </c>
      <c r="C15" s="84"/>
      <c r="D15" s="85"/>
    </row>
    <row r="16" spans="2:4" ht="15">
      <c r="B16" s="83" t="s">
        <v>115</v>
      </c>
      <c r="C16" s="84"/>
      <c r="D16" s="85"/>
    </row>
    <row r="17" spans="2:4" ht="15">
      <c r="B17" s="83" t="s">
        <v>116</v>
      </c>
      <c r="C17" s="84"/>
      <c r="D17" s="85"/>
    </row>
    <row r="18" spans="2:4" ht="15">
      <c r="B18" s="87" t="s">
        <v>121</v>
      </c>
      <c r="C18" s="82"/>
      <c r="D18" s="82"/>
    </row>
    <row r="19" spans="2:3" ht="15">
      <c r="B19" s="86" t="s">
        <v>118</v>
      </c>
      <c r="C19" s="26"/>
    </row>
    <row r="20" ht="15">
      <c r="B20" s="86" t="s">
        <v>123</v>
      </c>
    </row>
    <row r="31" spans="5:8" ht="12.75">
      <c r="E31" s="6"/>
      <c r="F31" s="6"/>
      <c r="G31" s="6"/>
      <c r="H31" s="6"/>
    </row>
    <row r="32" spans="5:8" ht="12.75">
      <c r="E32" s="6"/>
      <c r="F32" s="6"/>
      <c r="G32" s="6"/>
      <c r="H32" s="6"/>
    </row>
    <row r="33" spans="5:8" ht="12.75">
      <c r="E33" s="8"/>
      <c r="F33" s="8"/>
      <c r="G33" s="8"/>
      <c r="H33" s="6"/>
    </row>
    <row r="34" spans="5:8" ht="12.75">
      <c r="E34" s="3"/>
      <c r="F34" s="3"/>
      <c r="G34" s="3"/>
      <c r="H34" s="6"/>
    </row>
    <row r="35" spans="5:8" ht="12.75">
      <c r="E35" s="3"/>
      <c r="F35" s="3"/>
      <c r="G35" s="3"/>
      <c r="H35" s="6"/>
    </row>
    <row r="36" spans="5:8" ht="12.75">
      <c r="E36" s="3"/>
      <c r="F36" s="3"/>
      <c r="G36" s="3"/>
      <c r="H36" s="6"/>
    </row>
    <row r="37" spans="5:8" ht="12.75">
      <c r="E37" s="3"/>
      <c r="F37" s="3"/>
      <c r="G37" s="3"/>
      <c r="H37" s="6"/>
    </row>
    <row r="38" spans="5:8" ht="12.75">
      <c r="E38" s="3"/>
      <c r="F38" s="3"/>
      <c r="G38" s="3"/>
      <c r="H38" s="6"/>
    </row>
    <row r="39" spans="5:8" ht="12.75">
      <c r="E39" s="3"/>
      <c r="F39" s="3"/>
      <c r="G39" s="3"/>
      <c r="H39" s="6"/>
    </row>
    <row r="40" spans="5:8" ht="12.75">
      <c r="E40" s="3"/>
      <c r="F40" s="3"/>
      <c r="G40" s="3"/>
      <c r="H40" s="6"/>
    </row>
    <row r="41" spans="5:8" ht="12.75">
      <c r="E41" s="3"/>
      <c r="F41" s="3"/>
      <c r="G41" s="3"/>
      <c r="H41" s="6"/>
    </row>
    <row r="42" spans="5:8" ht="12.75">
      <c r="E42" s="3"/>
      <c r="F42" s="3"/>
      <c r="G42" s="3"/>
      <c r="H42" s="6"/>
    </row>
    <row r="43" spans="5:8" ht="12.75">
      <c r="E43" s="6"/>
      <c r="F43" s="6"/>
      <c r="G43" s="6"/>
      <c r="H43" s="6"/>
    </row>
    <row r="44" spans="5:8" ht="12.75">
      <c r="E44" s="6"/>
      <c r="F44" s="6"/>
      <c r="G44" s="6"/>
      <c r="H44" s="6"/>
    </row>
    <row r="45" spans="5:8" ht="12.75">
      <c r="E45" s="6"/>
      <c r="F45" s="6"/>
      <c r="G45" s="6"/>
      <c r="H45" s="6"/>
    </row>
    <row r="46" spans="5:8" ht="12.75">
      <c r="E46" s="6"/>
      <c r="F46" s="6"/>
      <c r="G46" s="6"/>
      <c r="H46" s="6"/>
    </row>
    <row r="47" spans="5:8" ht="12.75">
      <c r="E47" s="6"/>
      <c r="F47" s="6"/>
      <c r="G47" s="6"/>
      <c r="H47" s="6"/>
    </row>
    <row r="48" spans="5:8" ht="12.75">
      <c r="E48" s="6"/>
      <c r="F48" s="6"/>
      <c r="G48" s="6"/>
      <c r="H48" s="6"/>
    </row>
    <row r="49" spans="5:8" ht="12.75">
      <c r="E49" s="6"/>
      <c r="F49" s="6"/>
      <c r="G49" s="6"/>
      <c r="H49" s="6"/>
    </row>
    <row r="50" spans="5:8" ht="12.75">
      <c r="E50" s="6"/>
      <c r="F50" s="6"/>
      <c r="G50" s="6"/>
      <c r="H50" s="6"/>
    </row>
  </sheetData>
  <hyperlinks>
    <hyperlink ref="G1" r:id="rId1" display="Gausstest"/>
    <hyperlink ref="B15" r:id="rId2" display="Kritischer Wert"/>
    <hyperlink ref="B16" r:id="rId3" display="Einseitig"/>
    <hyperlink ref="B17" r:id="rId4" display="Zweiseitig"/>
    <hyperlink ref="E4" r:id="rId5" display="Mittelwert"/>
    <hyperlink ref="E5" r:id="rId6" display="Varianz"/>
    <hyperlink ref="B18" r:id="rId7" display="Freiheitsgrade (df)"/>
    <hyperlink ref="B19" r:id="rId8" display="Alpha Risiko"/>
    <hyperlink ref="B20" r:id="rId9" display="Teststatistik"/>
  </hyperlinks>
  <printOptions/>
  <pageMargins left="0.75" right="0.75" top="1" bottom="1" header="0.4921259845" footer="0.4921259845"/>
  <pageSetup orientation="portrait" paperSize="9"/>
  <drawing r:id="rId10"/>
</worksheet>
</file>

<file path=xl/worksheets/sheet2.xml><?xml version="1.0" encoding="utf-8"?>
<worksheet xmlns="http://schemas.openxmlformats.org/spreadsheetml/2006/main" xmlns:r="http://schemas.openxmlformats.org/officeDocument/2006/relationships">
  <dimension ref="A1:K43"/>
  <sheetViews>
    <sheetView zoomScale="90" zoomScaleNormal="90" workbookViewId="0" topLeftCell="A10">
      <selection activeCell="J24" sqref="J24"/>
    </sheetView>
  </sheetViews>
  <sheetFormatPr defaultColWidth="11.421875" defaultRowHeight="12.75"/>
  <cols>
    <col min="1" max="3" width="6.00390625" style="0" customWidth="1"/>
    <col min="4" max="4" width="3.140625" style="0" customWidth="1"/>
    <col min="5" max="5" width="20.28125" style="11" customWidth="1"/>
    <col min="6" max="6" width="19.8515625" style="0" customWidth="1"/>
    <col min="7" max="7" width="16.8515625" style="0" customWidth="1"/>
    <col min="8" max="8" width="25.421875" style="0" customWidth="1"/>
    <col min="9" max="9" width="12.00390625" style="0" customWidth="1"/>
    <col min="10" max="10" width="7.140625" style="0" customWidth="1"/>
    <col min="11" max="11" width="15.7109375" style="0" customWidth="1"/>
    <col min="12" max="16384" width="6.00390625" style="0" customWidth="1"/>
  </cols>
  <sheetData>
    <row r="1" spans="1:11" ht="13.5" thickBot="1">
      <c r="A1" s="1"/>
      <c r="B1" s="16" t="s">
        <v>21</v>
      </c>
      <c r="C1" s="15" t="s">
        <v>22</v>
      </c>
      <c r="E1" s="26" t="s">
        <v>25</v>
      </c>
      <c r="F1" s="26"/>
      <c r="G1" s="26"/>
      <c r="H1" s="26"/>
      <c r="I1" s="26"/>
      <c r="J1" s="26"/>
      <c r="K1" s="26"/>
    </row>
    <row r="2" spans="1:11" ht="12.75">
      <c r="A2" s="17" t="s">
        <v>23</v>
      </c>
      <c r="B2" s="19">
        <v>1</v>
      </c>
      <c r="C2" s="19">
        <v>1</v>
      </c>
      <c r="E2" s="26"/>
      <c r="F2" s="26"/>
      <c r="G2" s="26"/>
      <c r="H2" s="26"/>
      <c r="I2" s="26"/>
      <c r="J2" s="26"/>
      <c r="K2" s="26"/>
    </row>
    <row r="3" spans="1:11" ht="12.75">
      <c r="A3" s="1"/>
      <c r="B3" s="20">
        <v>1</v>
      </c>
      <c r="C3" s="20">
        <v>0</v>
      </c>
      <c r="E3" s="26" t="s">
        <v>4</v>
      </c>
      <c r="F3" s="26" t="s">
        <v>21</v>
      </c>
      <c r="G3" s="26" t="s">
        <v>22</v>
      </c>
      <c r="H3" s="26" t="s">
        <v>20</v>
      </c>
      <c r="I3" s="26"/>
      <c r="J3" s="26"/>
      <c r="K3" s="26"/>
    </row>
    <row r="4" spans="1:11" ht="13.5" thickBot="1">
      <c r="A4" s="1"/>
      <c r="B4" s="20">
        <v>1</v>
      </c>
      <c r="C4" s="20">
        <v>0</v>
      </c>
      <c r="E4" s="30" t="s">
        <v>23</v>
      </c>
      <c r="F4" s="30"/>
      <c r="G4" s="30"/>
      <c r="H4" s="30"/>
      <c r="I4" s="26"/>
      <c r="J4" s="26"/>
      <c r="K4" s="26"/>
    </row>
    <row r="5" spans="1:11" ht="13.5" thickBot="1">
      <c r="A5" s="1"/>
      <c r="B5" s="21">
        <v>1</v>
      </c>
      <c r="C5" s="21">
        <v>0</v>
      </c>
      <c r="E5" s="28" t="s">
        <v>6</v>
      </c>
      <c r="F5" s="28">
        <v>4</v>
      </c>
      <c r="G5" s="28">
        <v>4</v>
      </c>
      <c r="H5" s="28">
        <v>8</v>
      </c>
      <c r="I5" s="26"/>
      <c r="J5" s="26"/>
      <c r="K5" s="26"/>
    </row>
    <row r="6" spans="1:11" ht="12.75">
      <c r="A6" s="18" t="s">
        <v>24</v>
      </c>
      <c r="B6" s="19">
        <v>1</v>
      </c>
      <c r="C6" s="19">
        <v>1</v>
      </c>
      <c r="E6" s="28" t="s">
        <v>7</v>
      </c>
      <c r="F6" s="28">
        <v>4</v>
      </c>
      <c r="G6" s="28">
        <v>1</v>
      </c>
      <c r="H6" s="28">
        <v>5</v>
      </c>
      <c r="I6" s="26"/>
      <c r="J6" s="26"/>
      <c r="K6" s="26"/>
    </row>
    <row r="7" spans="1:11" ht="13.5" thickBot="1">
      <c r="A7" s="1"/>
      <c r="B7" s="20">
        <v>1</v>
      </c>
      <c r="C7" s="20">
        <v>1</v>
      </c>
      <c r="E7" s="28" t="s">
        <v>8</v>
      </c>
      <c r="F7" s="28">
        <v>1</v>
      </c>
      <c r="G7" s="28">
        <v>0.25</v>
      </c>
      <c r="H7" s="28">
        <v>0.625</v>
      </c>
      <c r="I7" s="26"/>
      <c r="J7" s="26"/>
      <c r="K7" s="26"/>
    </row>
    <row r="8" spans="1:11" ht="12.75">
      <c r="A8" s="1"/>
      <c r="B8" s="20">
        <v>1</v>
      </c>
      <c r="C8" s="20">
        <v>1</v>
      </c>
      <c r="E8" s="31" t="s">
        <v>9</v>
      </c>
      <c r="F8" s="28">
        <v>0</v>
      </c>
      <c r="G8" s="28">
        <v>0.25</v>
      </c>
      <c r="H8" s="28">
        <v>0.26785714285714285</v>
      </c>
      <c r="I8" s="26"/>
      <c r="J8" s="26"/>
      <c r="K8" s="26"/>
    </row>
    <row r="9" spans="1:11" ht="13.5" thickBot="1">
      <c r="A9" s="1"/>
      <c r="B9" s="21">
        <v>0</v>
      </c>
      <c r="C9" s="21">
        <v>1</v>
      </c>
      <c r="E9" s="28"/>
      <c r="F9" s="28"/>
      <c r="G9" s="28"/>
      <c r="H9" s="28"/>
      <c r="I9" s="26"/>
      <c r="J9" s="26"/>
      <c r="K9" s="26"/>
    </row>
    <row r="10" spans="5:11" ht="13.5" thickBot="1">
      <c r="E10" s="30" t="s">
        <v>24</v>
      </c>
      <c r="F10" s="30"/>
      <c r="G10" s="30"/>
      <c r="H10" s="30"/>
      <c r="I10" s="26"/>
      <c r="J10" s="26"/>
      <c r="K10" s="26"/>
    </row>
    <row r="11" spans="5:11" ht="12.75">
      <c r="E11" s="28" t="s">
        <v>6</v>
      </c>
      <c r="F11" s="28">
        <v>4</v>
      </c>
      <c r="G11" s="28">
        <v>4</v>
      </c>
      <c r="H11" s="28">
        <v>8</v>
      </c>
      <c r="I11" s="26"/>
      <c r="J11" s="26"/>
      <c r="K11" s="26"/>
    </row>
    <row r="12" spans="1:11" ht="12.75">
      <c r="A12" s="6"/>
      <c r="B12" s="6"/>
      <c r="C12" s="6"/>
      <c r="D12" s="6"/>
      <c r="E12" s="28" t="s">
        <v>7</v>
      </c>
      <c r="F12" s="28">
        <v>3</v>
      </c>
      <c r="G12" s="28">
        <v>4</v>
      </c>
      <c r="H12" s="28">
        <v>7</v>
      </c>
      <c r="I12" s="26"/>
      <c r="J12" s="26"/>
      <c r="K12" s="26"/>
    </row>
    <row r="13" spans="1:11" ht="13.5" thickBot="1">
      <c r="A13" s="6"/>
      <c r="B13" s="6"/>
      <c r="C13" s="6"/>
      <c r="D13" s="6"/>
      <c r="E13" s="28" t="s">
        <v>8</v>
      </c>
      <c r="F13" s="28">
        <v>0.75</v>
      </c>
      <c r="G13" s="28">
        <v>1</v>
      </c>
      <c r="H13" s="28">
        <v>0.875</v>
      </c>
      <c r="I13" s="26"/>
      <c r="J13" s="26"/>
      <c r="K13" s="26"/>
    </row>
    <row r="14" spans="1:11" ht="12.75">
      <c r="A14" s="6"/>
      <c r="B14" s="6"/>
      <c r="C14" s="6"/>
      <c r="D14" s="6"/>
      <c r="E14" s="31" t="s">
        <v>9</v>
      </c>
      <c r="F14" s="28">
        <v>0.25</v>
      </c>
      <c r="G14" s="28">
        <v>0</v>
      </c>
      <c r="H14" s="28">
        <v>0.125</v>
      </c>
      <c r="I14" s="26"/>
      <c r="J14" s="26"/>
      <c r="K14" s="26"/>
    </row>
    <row r="15" spans="1:11" ht="12.75">
      <c r="A15" s="10"/>
      <c r="B15" s="10"/>
      <c r="C15" s="10"/>
      <c r="D15" s="10"/>
      <c r="E15" s="28"/>
      <c r="F15" s="28"/>
      <c r="G15" s="28"/>
      <c r="H15" s="28"/>
      <c r="I15" s="26"/>
      <c r="J15" s="26"/>
      <c r="K15" s="26"/>
    </row>
    <row r="16" spans="1:11" ht="13.5" thickBot="1">
      <c r="A16" s="3"/>
      <c r="B16" s="3"/>
      <c r="C16" s="3"/>
      <c r="D16" s="3"/>
      <c r="E16" s="30" t="s">
        <v>20</v>
      </c>
      <c r="F16" s="30"/>
      <c r="G16" s="30"/>
      <c r="H16" s="30"/>
      <c r="I16" s="26"/>
      <c r="J16" s="26"/>
      <c r="K16" s="26"/>
    </row>
    <row r="17" spans="1:11" ht="12.75">
      <c r="A17" s="3"/>
      <c r="B17" s="3"/>
      <c r="C17" s="3"/>
      <c r="D17" s="3"/>
      <c r="E17" s="28" t="s">
        <v>6</v>
      </c>
      <c r="F17" s="28">
        <v>8</v>
      </c>
      <c r="G17" s="28">
        <v>8</v>
      </c>
      <c r="H17" s="28"/>
      <c r="I17" s="26"/>
      <c r="J17" s="26"/>
      <c r="K17" s="26"/>
    </row>
    <row r="18" spans="1:11" ht="12.75">
      <c r="A18" s="3"/>
      <c r="B18" s="3"/>
      <c r="C18" s="3"/>
      <c r="D18" s="3"/>
      <c r="E18" s="28" t="s">
        <v>7</v>
      </c>
      <c r="F18" s="28">
        <v>7</v>
      </c>
      <c r="G18" s="28">
        <v>5</v>
      </c>
      <c r="H18" s="28"/>
      <c r="I18" s="26"/>
      <c r="J18" s="26"/>
      <c r="K18" s="26"/>
    </row>
    <row r="19" spans="1:11" ht="13.5" thickBot="1">
      <c r="A19" s="3"/>
      <c r="B19" s="3"/>
      <c r="C19" s="3"/>
      <c r="D19" s="3"/>
      <c r="E19" s="28" t="s">
        <v>8</v>
      </c>
      <c r="F19" s="28">
        <v>0.875</v>
      </c>
      <c r="G19" s="28">
        <v>0.625</v>
      </c>
      <c r="H19" s="28"/>
      <c r="I19" s="26"/>
      <c r="J19" s="26"/>
      <c r="K19" s="26"/>
    </row>
    <row r="20" spans="1:11" ht="12.75">
      <c r="A20" s="3"/>
      <c r="B20" s="3"/>
      <c r="C20" s="3"/>
      <c r="D20" s="3"/>
      <c r="E20" s="31" t="s">
        <v>9</v>
      </c>
      <c r="F20" s="28">
        <v>0.125</v>
      </c>
      <c r="G20" s="28">
        <v>0.26785714285714285</v>
      </c>
      <c r="H20" s="28"/>
      <c r="I20" s="26"/>
      <c r="J20" s="26"/>
      <c r="K20" s="26"/>
    </row>
    <row r="21" spans="1:11" ht="12.75">
      <c r="A21" s="10"/>
      <c r="B21" s="10"/>
      <c r="C21" s="10"/>
      <c r="D21" s="10"/>
      <c r="E21" s="28"/>
      <c r="F21" s="28"/>
      <c r="G21" s="28"/>
      <c r="H21" s="28"/>
      <c r="I21" s="26"/>
      <c r="J21" s="26"/>
      <c r="K21" s="26"/>
    </row>
    <row r="22" spans="1:11" ht="12.75">
      <c r="A22" s="3"/>
      <c r="B22" s="3"/>
      <c r="C22" s="3"/>
      <c r="D22" s="3"/>
      <c r="E22" s="26"/>
      <c r="F22" s="26"/>
      <c r="G22" s="26"/>
      <c r="H22" s="26"/>
      <c r="I22" s="26"/>
      <c r="J22" s="26"/>
      <c r="K22" s="26"/>
    </row>
    <row r="23" spans="1:11" ht="13.5" thickBot="1">
      <c r="A23" s="3"/>
      <c r="B23" s="3"/>
      <c r="C23" s="3"/>
      <c r="D23" s="3"/>
      <c r="E23" s="32" t="s">
        <v>10</v>
      </c>
      <c r="F23" s="26"/>
      <c r="G23" s="26"/>
      <c r="H23" s="26"/>
      <c r="I23" s="26"/>
      <c r="J23" s="26"/>
      <c r="K23" s="26"/>
    </row>
    <row r="24" spans="1:11" ht="12.75">
      <c r="A24" s="3"/>
      <c r="B24" s="3"/>
      <c r="C24" s="3"/>
      <c r="D24" s="3"/>
      <c r="E24" s="27" t="s">
        <v>11</v>
      </c>
      <c r="F24" s="27" t="s">
        <v>12</v>
      </c>
      <c r="G24" s="31" t="s">
        <v>13</v>
      </c>
      <c r="H24" s="31" t="s">
        <v>14</v>
      </c>
      <c r="I24" s="31" t="s">
        <v>15</v>
      </c>
      <c r="J24" s="31" t="s">
        <v>16</v>
      </c>
      <c r="K24" s="31" t="s">
        <v>17</v>
      </c>
    </row>
    <row r="25" spans="1:11" ht="12.75">
      <c r="A25" s="3"/>
      <c r="B25" s="3"/>
      <c r="C25" s="3"/>
      <c r="D25" s="3"/>
      <c r="E25" s="28" t="s">
        <v>26</v>
      </c>
      <c r="F25" s="28">
        <v>0.25</v>
      </c>
      <c r="G25" s="28">
        <v>1</v>
      </c>
      <c r="H25" s="28">
        <v>0.25</v>
      </c>
      <c r="I25" s="28">
        <v>2</v>
      </c>
      <c r="J25" s="28">
        <v>0.18271676274513937</v>
      </c>
      <c r="K25" s="28">
        <v>4.7472212827415206</v>
      </c>
    </row>
    <row r="26" spans="1:11" ht="12.75">
      <c r="A26" s="3"/>
      <c r="B26" s="3"/>
      <c r="C26" s="3"/>
      <c r="D26" s="3"/>
      <c r="E26" s="28" t="s">
        <v>27</v>
      </c>
      <c r="F26" s="28">
        <v>0.25</v>
      </c>
      <c r="G26" s="28">
        <v>1</v>
      </c>
      <c r="H26" s="28">
        <v>0.25</v>
      </c>
      <c r="I26" s="28">
        <v>2</v>
      </c>
      <c r="J26" s="28">
        <v>0.18271676274513937</v>
      </c>
      <c r="K26" s="28">
        <v>4.7472212827415206</v>
      </c>
    </row>
    <row r="27" spans="1:11" ht="12.75">
      <c r="A27" s="10"/>
      <c r="B27" s="10"/>
      <c r="C27" s="10"/>
      <c r="D27" s="10"/>
      <c r="E27" s="33" t="s">
        <v>28</v>
      </c>
      <c r="F27" s="28">
        <v>1</v>
      </c>
      <c r="G27" s="28">
        <v>1</v>
      </c>
      <c r="H27" s="28">
        <v>1</v>
      </c>
      <c r="I27" s="28">
        <v>8</v>
      </c>
      <c r="J27" s="28">
        <v>0.015220093014051118</v>
      </c>
      <c r="K27" s="28">
        <v>4.7472212827415206</v>
      </c>
    </row>
    <row r="28" spans="1:11" ht="12.75">
      <c r="A28" s="3"/>
      <c r="B28" s="3"/>
      <c r="C28" s="3"/>
      <c r="D28" s="3"/>
      <c r="E28" s="28" t="s">
        <v>29</v>
      </c>
      <c r="F28" s="28">
        <v>1.5</v>
      </c>
      <c r="G28" s="28">
        <v>12</v>
      </c>
      <c r="H28" s="28">
        <v>0.125</v>
      </c>
      <c r="I28" s="28"/>
      <c r="J28" s="28"/>
      <c r="K28" s="28"/>
    </row>
    <row r="29" spans="1:11" ht="12.75">
      <c r="A29" s="3"/>
      <c r="B29" s="3"/>
      <c r="C29" s="3"/>
      <c r="D29" s="3"/>
      <c r="E29" s="28"/>
      <c r="F29" s="28"/>
      <c r="G29" s="28"/>
      <c r="H29" s="28"/>
      <c r="I29" s="28"/>
      <c r="J29" s="28"/>
      <c r="K29" s="28"/>
    </row>
    <row r="30" spans="1:11" ht="13.5" thickBot="1">
      <c r="A30" s="3"/>
      <c r="B30" s="3"/>
      <c r="C30" s="3"/>
      <c r="D30" s="3"/>
      <c r="E30" s="29" t="s">
        <v>20</v>
      </c>
      <c r="F30" s="29">
        <v>3</v>
      </c>
      <c r="G30" s="29">
        <v>15</v>
      </c>
      <c r="H30" s="29"/>
      <c r="I30" s="29"/>
      <c r="J30" s="29"/>
      <c r="K30" s="29"/>
    </row>
    <row r="31" spans="1:8" ht="12.75">
      <c r="A31" s="3"/>
      <c r="B31" s="3"/>
      <c r="C31" s="3"/>
      <c r="D31" s="3"/>
      <c r="E31" s="13"/>
      <c r="F31" s="6"/>
      <c r="G31" s="6"/>
      <c r="H31" s="6"/>
    </row>
    <row r="32" spans="1:8" ht="12.75">
      <c r="A32" s="3"/>
      <c r="B32" s="3"/>
      <c r="C32" s="3"/>
      <c r="D32" s="3"/>
      <c r="E32" s="13"/>
      <c r="F32" s="6"/>
      <c r="G32" s="6"/>
      <c r="H32" s="6"/>
    </row>
    <row r="33" spans="1:8" ht="12.75">
      <c r="A33" s="6"/>
      <c r="B33" s="6"/>
      <c r="C33" s="6"/>
      <c r="D33" s="6"/>
      <c r="E33" s="13"/>
      <c r="F33" s="6"/>
      <c r="G33" s="6"/>
      <c r="H33" s="6"/>
    </row>
    <row r="34" spans="1:8" ht="12.75">
      <c r="A34" s="6"/>
      <c r="B34" s="6"/>
      <c r="C34" s="6"/>
      <c r="D34" s="6"/>
      <c r="E34" s="13"/>
      <c r="F34" s="6"/>
      <c r="G34" s="6"/>
      <c r="H34" s="6"/>
    </row>
    <row r="35" spans="1:8" ht="12.75">
      <c r="A35" s="8"/>
      <c r="B35" s="8"/>
      <c r="C35" s="8"/>
      <c r="D35" s="8"/>
      <c r="E35" s="14"/>
      <c r="F35" s="8"/>
      <c r="G35" s="8"/>
      <c r="H35" s="6"/>
    </row>
    <row r="36" spans="1:8" ht="12.75">
      <c r="A36" s="3"/>
      <c r="B36" s="3"/>
      <c r="C36" s="3"/>
      <c r="D36" s="3"/>
      <c r="E36" s="12"/>
      <c r="F36" s="3"/>
      <c r="G36" s="3"/>
      <c r="H36" s="6"/>
    </row>
    <row r="37" spans="1:8" ht="12.75">
      <c r="A37" s="3"/>
      <c r="B37" s="3"/>
      <c r="C37" s="3"/>
      <c r="D37" s="3"/>
      <c r="E37" s="12"/>
      <c r="F37" s="3"/>
      <c r="G37" s="3"/>
      <c r="H37" s="6"/>
    </row>
    <row r="38" spans="1:8" ht="12.75">
      <c r="A38" s="3"/>
      <c r="B38" s="3"/>
      <c r="C38" s="3"/>
      <c r="D38" s="3"/>
      <c r="E38" s="12"/>
      <c r="F38" s="3"/>
      <c r="G38" s="3"/>
      <c r="H38" s="6"/>
    </row>
    <row r="39" spans="1:8" ht="12.75">
      <c r="A39" s="3"/>
      <c r="B39" s="3"/>
      <c r="C39" s="3"/>
      <c r="D39" s="3"/>
      <c r="E39" s="12"/>
      <c r="F39" s="3"/>
      <c r="G39" s="3"/>
      <c r="H39" s="6"/>
    </row>
    <row r="40" spans="1:8" ht="12.75">
      <c r="A40" s="3"/>
      <c r="B40" s="3"/>
      <c r="C40" s="3"/>
      <c r="D40" s="3"/>
      <c r="E40" s="12"/>
      <c r="F40" s="3"/>
      <c r="G40" s="3"/>
      <c r="H40" s="6"/>
    </row>
    <row r="41" spans="1:8" ht="12.75">
      <c r="A41" s="3"/>
      <c r="B41" s="3"/>
      <c r="C41" s="3"/>
      <c r="D41" s="3"/>
      <c r="E41" s="12"/>
      <c r="F41" s="3"/>
      <c r="G41" s="3"/>
      <c r="H41" s="6"/>
    </row>
    <row r="42" spans="1:8" ht="12.75">
      <c r="A42" s="6"/>
      <c r="B42" s="6"/>
      <c r="C42" s="6"/>
      <c r="D42" s="6"/>
      <c r="E42" s="13"/>
      <c r="F42" s="6"/>
      <c r="G42" s="6"/>
      <c r="H42" s="6"/>
    </row>
    <row r="43" spans="1:8" ht="12.75">
      <c r="A43" s="6"/>
      <c r="B43" s="6"/>
      <c r="C43" s="6"/>
      <c r="D43" s="6"/>
      <c r="E43" s="13"/>
      <c r="F43" s="6"/>
      <c r="G43" s="6"/>
      <c r="H43" s="6"/>
    </row>
  </sheetData>
  <hyperlinks>
    <hyperlink ref="E23" r:id="rId1" display="ANOVA"/>
    <hyperlink ref="I24" r:id="rId2" display="Prüfgröße (F)"/>
    <hyperlink ref="J24" r:id="rId3" display="P-Wert"/>
    <hyperlink ref="K24" r:id="rId4" display="kritischer F-Wert"/>
    <hyperlink ref="G24" r:id="rId5" display="Freiheitsgrade (df)"/>
    <hyperlink ref="H24" r:id="rId6" display="Mittlere Quadratsumme (MS)"/>
    <hyperlink ref="E8" r:id="rId7" display="Varianz"/>
    <hyperlink ref="E14" r:id="rId8" display="Varianz"/>
    <hyperlink ref="E20" r:id="rId9" display="Varianz"/>
    <hyperlink ref="E27" r:id="rId10" display="Wechselwirkung"/>
  </hyperlinks>
  <printOptions/>
  <pageMargins left="0.75" right="0.75" top="1" bottom="1" header="0.4921259845" footer="0.4921259845"/>
  <pageSetup orientation="portrait" paperSize="9"/>
  <drawing r:id="rId13"/>
  <legacyDrawing r:id="rId12"/>
</worksheet>
</file>

<file path=xl/worksheets/sheet3.xml><?xml version="1.0" encoding="utf-8"?>
<worksheet xmlns="http://schemas.openxmlformats.org/spreadsheetml/2006/main" xmlns:r="http://schemas.openxmlformats.org/officeDocument/2006/relationships">
  <dimension ref="A2:K20"/>
  <sheetViews>
    <sheetView zoomScale="90" zoomScaleNormal="90" workbookViewId="0" topLeftCell="A1">
      <selection activeCell="M21" sqref="M21"/>
    </sheetView>
  </sheetViews>
  <sheetFormatPr defaultColWidth="11.421875" defaultRowHeight="12.75"/>
  <cols>
    <col min="1" max="3" width="4.28125" style="0" customWidth="1"/>
    <col min="4" max="4" width="2.421875" style="0" customWidth="1"/>
    <col min="5" max="5" width="21.00390625" style="0" customWidth="1"/>
    <col min="6" max="6" width="19.28125" style="0" customWidth="1"/>
    <col min="7" max="7" width="17.00390625" style="0" customWidth="1"/>
    <col min="8" max="8" width="26.00390625" style="0" customWidth="1"/>
    <col min="9" max="9" width="13.140625" style="0" customWidth="1"/>
    <col min="10" max="10" width="9.28125" style="0" customWidth="1"/>
    <col min="11" max="11" width="14.8515625" style="0" customWidth="1"/>
    <col min="12" max="16384" width="6.8515625" style="0" customWidth="1"/>
  </cols>
  <sheetData>
    <row r="2" spans="1:11" ht="12.75">
      <c r="A2" s="34"/>
      <c r="B2" s="35" t="s">
        <v>21</v>
      </c>
      <c r="C2" s="35" t="s">
        <v>22</v>
      </c>
      <c r="E2" s="26" t="s">
        <v>30</v>
      </c>
      <c r="F2" s="26"/>
      <c r="G2" s="26"/>
      <c r="H2" s="26"/>
      <c r="I2" s="26"/>
      <c r="J2" s="26"/>
      <c r="K2" s="26"/>
    </row>
    <row r="3" spans="1:11" ht="13.5" thickBot="1">
      <c r="A3" s="35" t="s">
        <v>23</v>
      </c>
      <c r="B3" s="34">
        <v>2</v>
      </c>
      <c r="C3" s="34">
        <v>1</v>
      </c>
      <c r="E3" s="26"/>
      <c r="F3" s="26"/>
      <c r="G3" s="26"/>
      <c r="H3" s="26"/>
      <c r="I3" s="26"/>
      <c r="J3" s="26"/>
      <c r="K3" s="26"/>
    </row>
    <row r="4" spans="1:11" ht="12.75">
      <c r="A4" s="35" t="s">
        <v>24</v>
      </c>
      <c r="B4" s="34">
        <v>3</v>
      </c>
      <c r="C4" s="34">
        <v>4</v>
      </c>
      <c r="E4" s="27" t="s">
        <v>4</v>
      </c>
      <c r="F4" s="27" t="s">
        <v>6</v>
      </c>
      <c r="G4" s="27" t="s">
        <v>7</v>
      </c>
      <c r="H4" s="27" t="s">
        <v>8</v>
      </c>
      <c r="I4" s="31" t="s">
        <v>9</v>
      </c>
      <c r="J4" s="26"/>
      <c r="K4" s="26"/>
    </row>
    <row r="5" spans="1:11" ht="12.75">
      <c r="A5" s="35" t="s">
        <v>33</v>
      </c>
      <c r="B5" s="34">
        <v>7</v>
      </c>
      <c r="C5" s="34">
        <v>6</v>
      </c>
      <c r="E5" s="28" t="s">
        <v>23</v>
      </c>
      <c r="F5" s="28">
        <v>2</v>
      </c>
      <c r="G5" s="28">
        <v>3</v>
      </c>
      <c r="H5" s="28">
        <v>1.5</v>
      </c>
      <c r="I5" s="28">
        <v>0.5</v>
      </c>
      <c r="J5" s="26"/>
      <c r="K5" s="26"/>
    </row>
    <row r="6" spans="1:11" ht="12.75">
      <c r="A6" s="35" t="s">
        <v>34</v>
      </c>
      <c r="B6" s="34">
        <v>9</v>
      </c>
      <c r="C6" s="34">
        <v>8</v>
      </c>
      <c r="E6" s="28" t="s">
        <v>24</v>
      </c>
      <c r="F6" s="28">
        <v>2</v>
      </c>
      <c r="G6" s="28">
        <v>7</v>
      </c>
      <c r="H6" s="28">
        <v>3.5</v>
      </c>
      <c r="I6" s="28">
        <v>0.5</v>
      </c>
      <c r="J6" s="26"/>
      <c r="K6" s="26"/>
    </row>
    <row r="7" spans="5:11" ht="12.75">
      <c r="E7" s="28" t="s">
        <v>33</v>
      </c>
      <c r="F7" s="28">
        <v>2</v>
      </c>
      <c r="G7" s="28">
        <v>13</v>
      </c>
      <c r="H7" s="28">
        <v>6.5</v>
      </c>
      <c r="I7" s="28">
        <v>0.5</v>
      </c>
      <c r="J7" s="26"/>
      <c r="K7" s="26"/>
    </row>
    <row r="8" spans="5:11" ht="12.75">
      <c r="E8" s="28" t="s">
        <v>34</v>
      </c>
      <c r="F8" s="28">
        <v>2</v>
      </c>
      <c r="G8" s="28">
        <v>17</v>
      </c>
      <c r="H8" s="28">
        <v>8.5</v>
      </c>
      <c r="I8" s="28">
        <v>0.5</v>
      </c>
      <c r="J8" s="26"/>
      <c r="K8" s="26"/>
    </row>
    <row r="9" spans="5:11" ht="12.75">
      <c r="E9" s="28"/>
      <c r="F9" s="28"/>
      <c r="G9" s="28"/>
      <c r="H9" s="28"/>
      <c r="I9" s="28"/>
      <c r="J9" s="26"/>
      <c r="K9" s="26"/>
    </row>
    <row r="10" spans="5:11" ht="12.75">
      <c r="E10" s="28" t="s">
        <v>21</v>
      </c>
      <c r="F10" s="28">
        <v>4</v>
      </c>
      <c r="G10" s="28">
        <v>21</v>
      </c>
      <c r="H10" s="28">
        <v>5.25</v>
      </c>
      <c r="I10" s="28">
        <v>10.916666666666666</v>
      </c>
      <c r="J10" s="26"/>
      <c r="K10" s="26"/>
    </row>
    <row r="11" spans="5:11" ht="13.5" thickBot="1">
      <c r="E11" s="29" t="s">
        <v>22</v>
      </c>
      <c r="F11" s="29">
        <v>4</v>
      </c>
      <c r="G11" s="29">
        <v>19</v>
      </c>
      <c r="H11" s="29">
        <v>4.75</v>
      </c>
      <c r="I11" s="29">
        <v>8.916666666666666</v>
      </c>
      <c r="J11" s="26"/>
      <c r="K11" s="26"/>
    </row>
    <row r="12" spans="5:11" ht="12.75">
      <c r="E12" s="26"/>
      <c r="F12" s="26"/>
      <c r="G12" s="26"/>
      <c r="H12" s="26"/>
      <c r="I12" s="26"/>
      <c r="J12" s="26"/>
      <c r="K12" s="26"/>
    </row>
    <row r="13" spans="5:11" ht="12.75">
      <c r="E13" s="26"/>
      <c r="F13" s="26"/>
      <c r="G13" s="26"/>
      <c r="H13" s="26"/>
      <c r="I13" s="26"/>
      <c r="J13" s="26"/>
      <c r="K13" s="26"/>
    </row>
    <row r="14" spans="5:11" ht="13.5" thickBot="1">
      <c r="E14" s="32" t="s">
        <v>10</v>
      </c>
      <c r="F14" s="26"/>
      <c r="G14" s="26"/>
      <c r="H14" s="26"/>
      <c r="I14" s="26"/>
      <c r="J14" s="26"/>
      <c r="K14" s="26"/>
    </row>
    <row r="15" spans="5:11" ht="12.75">
      <c r="E15" s="27" t="s">
        <v>11</v>
      </c>
      <c r="F15" s="27" t="s">
        <v>12</v>
      </c>
      <c r="G15" s="31" t="s">
        <v>13</v>
      </c>
      <c r="H15" s="31" t="s">
        <v>14</v>
      </c>
      <c r="I15" s="31" t="s">
        <v>15</v>
      </c>
      <c r="J15" s="31" t="s">
        <v>16</v>
      </c>
      <c r="K15" s="31" t="s">
        <v>17</v>
      </c>
    </row>
    <row r="16" spans="5:11" ht="12.75">
      <c r="E16" s="28" t="s">
        <v>31</v>
      </c>
      <c r="F16" s="28">
        <v>58</v>
      </c>
      <c r="G16" s="28">
        <v>3</v>
      </c>
      <c r="H16" s="28">
        <v>19.333333333333332</v>
      </c>
      <c r="I16" s="28">
        <v>38.666666666666664</v>
      </c>
      <c r="J16" s="28">
        <v>0.006743699098903492</v>
      </c>
      <c r="K16" s="28">
        <v>9.276618584408425</v>
      </c>
    </row>
    <row r="17" spans="5:11" ht="12.75">
      <c r="E17" s="28" t="s">
        <v>27</v>
      </c>
      <c r="F17" s="28">
        <v>0.5</v>
      </c>
      <c r="G17" s="28">
        <v>1</v>
      </c>
      <c r="H17" s="28">
        <v>0.5</v>
      </c>
      <c r="I17" s="28">
        <v>1</v>
      </c>
      <c r="J17" s="28">
        <v>0.39100221846980276</v>
      </c>
      <c r="K17" s="28">
        <v>10.127962468686746</v>
      </c>
    </row>
    <row r="18" spans="5:11" ht="12.75">
      <c r="E18" s="28" t="s">
        <v>32</v>
      </c>
      <c r="F18" s="28">
        <v>1.5</v>
      </c>
      <c r="G18" s="28">
        <v>3</v>
      </c>
      <c r="H18" s="28">
        <v>0.5</v>
      </c>
      <c r="I18" s="28"/>
      <c r="J18" s="28"/>
      <c r="K18" s="28"/>
    </row>
    <row r="19" spans="5:11" ht="12.75">
      <c r="E19" s="28"/>
      <c r="F19" s="28"/>
      <c r="G19" s="28"/>
      <c r="H19" s="28"/>
      <c r="I19" s="28"/>
      <c r="J19" s="28"/>
      <c r="K19" s="28"/>
    </row>
    <row r="20" spans="5:11" ht="13.5" thickBot="1">
      <c r="E20" s="29" t="s">
        <v>20</v>
      </c>
      <c r="F20" s="29">
        <v>60</v>
      </c>
      <c r="G20" s="29">
        <v>7</v>
      </c>
      <c r="H20" s="29"/>
      <c r="I20" s="29"/>
      <c r="J20" s="29"/>
      <c r="K20" s="29"/>
    </row>
  </sheetData>
  <hyperlinks>
    <hyperlink ref="I4" r:id="rId1" display="Varianz"/>
    <hyperlink ref="E14" r:id="rId2" display="ANOVA"/>
    <hyperlink ref="I15" r:id="rId3" display="Prüfgröße (F)"/>
    <hyperlink ref="J15" r:id="rId4" display="P-Wert"/>
    <hyperlink ref="K15" r:id="rId5" display="kritischer F-Wert"/>
    <hyperlink ref="G15" r:id="rId6" display="Freiheitsgrade (df)"/>
    <hyperlink ref="H15" r:id="rId7" display="Mittlere Quadratsumme (MS)"/>
  </hyperlinks>
  <printOptions/>
  <pageMargins left="0.75" right="0.75" top="1" bottom="1" header="0.4921259845" footer="0.4921259845"/>
  <pageSetup orientation="portrait" paperSize="9"/>
  <drawing r:id="rId8"/>
</worksheet>
</file>

<file path=xl/worksheets/sheet4.xml><?xml version="1.0" encoding="utf-8"?>
<worksheet xmlns="http://schemas.openxmlformats.org/spreadsheetml/2006/main" xmlns:r="http://schemas.openxmlformats.org/officeDocument/2006/relationships">
  <dimension ref="A2:J28"/>
  <sheetViews>
    <sheetView workbookViewId="0" topLeftCell="A1">
      <selection activeCell="A2" sqref="A2:D10"/>
    </sheetView>
  </sheetViews>
  <sheetFormatPr defaultColWidth="11.421875" defaultRowHeight="12.75"/>
  <cols>
    <col min="1" max="1" width="13.421875" style="0" customWidth="1"/>
    <col min="2" max="2" width="8.8515625" style="0" customWidth="1"/>
    <col min="3" max="3" width="9.421875" style="0" customWidth="1"/>
    <col min="4" max="4" width="9.7109375" style="0" customWidth="1"/>
    <col min="5" max="5" width="10.00390625" style="0" customWidth="1"/>
    <col min="6" max="16384" width="6.57421875" style="0" customWidth="1"/>
  </cols>
  <sheetData>
    <row r="2" spans="1:4" ht="12.75">
      <c r="A2" s="1" t="s">
        <v>99</v>
      </c>
      <c r="B2" s="1" t="s">
        <v>100</v>
      </c>
      <c r="C2" s="1" t="s">
        <v>101</v>
      </c>
      <c r="D2" s="1" t="s">
        <v>102</v>
      </c>
    </row>
    <row r="3" spans="1:4" ht="12.75">
      <c r="A3" s="1">
        <v>1</v>
      </c>
      <c r="B3" s="1">
        <v>3</v>
      </c>
      <c r="C3" s="1">
        <v>8</v>
      </c>
      <c r="D3" s="1">
        <f>A3*B3*C3</f>
        <v>24</v>
      </c>
    </row>
    <row r="4" spans="1:4" ht="12.75">
      <c r="A4" s="1">
        <v>2</v>
      </c>
      <c r="B4" s="1">
        <v>2</v>
      </c>
      <c r="C4" s="1">
        <v>6</v>
      </c>
      <c r="D4" s="1">
        <f aca="true" t="shared" si="0" ref="D4:D10">A4*B4*C4</f>
        <v>24</v>
      </c>
    </row>
    <row r="5" spans="1:4" ht="12.75">
      <c r="A5" s="1">
        <v>3</v>
      </c>
      <c r="B5" s="1">
        <v>4</v>
      </c>
      <c r="C5" s="1">
        <v>9</v>
      </c>
      <c r="D5" s="1">
        <f t="shared" si="0"/>
        <v>108</v>
      </c>
    </row>
    <row r="6" spans="1:4" ht="12.75">
      <c r="A6" s="1">
        <v>4</v>
      </c>
      <c r="B6" s="1">
        <v>1</v>
      </c>
      <c r="C6" s="1">
        <v>4</v>
      </c>
      <c r="D6" s="1">
        <f t="shared" si="0"/>
        <v>16</v>
      </c>
    </row>
    <row r="7" spans="1:4" ht="12.75">
      <c r="A7" s="1">
        <v>5</v>
      </c>
      <c r="B7" s="1">
        <v>3</v>
      </c>
      <c r="C7" s="1">
        <v>3</v>
      </c>
      <c r="D7" s="1">
        <f t="shared" si="0"/>
        <v>45</v>
      </c>
    </row>
    <row r="8" spans="1:4" ht="12.75">
      <c r="A8" s="1">
        <v>6</v>
      </c>
      <c r="B8" s="1">
        <v>5</v>
      </c>
      <c r="C8" s="1">
        <v>5</v>
      </c>
      <c r="D8" s="1">
        <f t="shared" si="0"/>
        <v>150</v>
      </c>
    </row>
    <row r="9" spans="1:4" ht="12.75">
      <c r="A9" s="1">
        <v>8</v>
      </c>
      <c r="B9" s="1">
        <v>7</v>
      </c>
      <c r="C9" s="1">
        <v>2</v>
      </c>
      <c r="D9" s="1">
        <f t="shared" si="0"/>
        <v>112</v>
      </c>
    </row>
    <row r="10" spans="1:4" ht="12.75">
      <c r="A10" s="1">
        <v>9</v>
      </c>
      <c r="B10" s="1">
        <v>6</v>
      </c>
      <c r="C10" s="1">
        <v>1</v>
      </c>
      <c r="D10" s="1">
        <f t="shared" si="0"/>
        <v>54</v>
      </c>
    </row>
    <row r="11" ht="13.5" thickBot="1"/>
    <row r="12" spans="1:5" ht="12.75">
      <c r="A12" s="27"/>
      <c r="B12" s="27" t="s">
        <v>99</v>
      </c>
      <c r="C12" s="27" t="s">
        <v>100</v>
      </c>
      <c r="D12" s="27" t="s">
        <v>101</v>
      </c>
      <c r="E12" s="27" t="s">
        <v>102</v>
      </c>
    </row>
    <row r="13" spans="1:5" ht="12.75">
      <c r="A13" s="28" t="s">
        <v>99</v>
      </c>
      <c r="B13" s="28">
        <v>1</v>
      </c>
      <c r="C13" s="28"/>
      <c r="D13" s="28"/>
      <c r="E13" s="28"/>
    </row>
    <row r="14" spans="1:5" ht="12.75">
      <c r="A14" s="28" t="s">
        <v>100</v>
      </c>
      <c r="B14" s="28">
        <v>0.768135137870668</v>
      </c>
      <c r="C14" s="28">
        <v>1</v>
      </c>
      <c r="D14" s="28"/>
      <c r="E14" s="28"/>
    </row>
    <row r="15" spans="1:5" ht="12.75">
      <c r="A15" s="28" t="s">
        <v>101</v>
      </c>
      <c r="B15" s="28">
        <v>-0.855855855855856</v>
      </c>
      <c r="C15" s="28">
        <v>-0.43090507734208205</v>
      </c>
      <c r="D15" s="28">
        <v>1</v>
      </c>
      <c r="E15" s="28"/>
    </row>
    <row r="16" spans="1:10" ht="13.5" thickBot="1">
      <c r="A16" s="29" t="s">
        <v>102</v>
      </c>
      <c r="B16" s="29">
        <v>0.4410672102317729</v>
      </c>
      <c r="C16" s="29">
        <v>0.6963133034508685</v>
      </c>
      <c r="D16" s="29">
        <v>0.0032934369517593613</v>
      </c>
      <c r="E16" s="29">
        <v>1</v>
      </c>
      <c r="J16" s="32" t="s">
        <v>103</v>
      </c>
    </row>
    <row r="17" spans="1:5" ht="12.75">
      <c r="A17" s="42"/>
      <c r="B17" s="42"/>
      <c r="C17" s="42"/>
      <c r="D17" s="43"/>
      <c r="E17" s="43"/>
    </row>
    <row r="18" spans="1:5" ht="12.75">
      <c r="A18" s="6"/>
      <c r="B18" s="6"/>
      <c r="C18" s="6"/>
      <c r="D18" s="6"/>
      <c r="E18" s="6"/>
    </row>
    <row r="19" spans="1:5" ht="12.75">
      <c r="A19" s="8"/>
      <c r="B19" s="8"/>
      <c r="C19" s="8"/>
      <c r="D19" s="8"/>
      <c r="E19" s="6"/>
    </row>
    <row r="20" spans="1:5" ht="12.75">
      <c r="A20" s="3"/>
      <c r="B20" s="3"/>
      <c r="C20" s="3"/>
      <c r="D20" s="3"/>
      <c r="E20" s="6"/>
    </row>
    <row r="21" spans="1:5" ht="12.75">
      <c r="A21" s="3"/>
      <c r="B21" s="3"/>
      <c r="C21" s="3"/>
      <c r="D21" s="3"/>
      <c r="E21" s="6"/>
    </row>
    <row r="22" spans="1:5" ht="12.75">
      <c r="A22" s="3"/>
      <c r="B22" s="3"/>
      <c r="C22" s="3"/>
      <c r="D22" s="3"/>
      <c r="E22" s="6"/>
    </row>
    <row r="23" spans="1:5" ht="12.75">
      <c r="A23" s="3"/>
      <c r="B23" s="3"/>
      <c r="C23" s="3"/>
      <c r="D23" s="3"/>
      <c r="E23" s="6"/>
    </row>
    <row r="24" spans="1:5" ht="12.75">
      <c r="A24" s="6"/>
      <c r="B24" s="6"/>
      <c r="C24" s="6"/>
      <c r="D24" s="6"/>
      <c r="E24" s="6"/>
    </row>
    <row r="25" spans="1:5" ht="12.75">
      <c r="A25" s="6"/>
      <c r="B25" s="6"/>
      <c r="C25" s="6"/>
      <c r="D25" s="6"/>
      <c r="E25" s="6"/>
    </row>
    <row r="26" spans="1:5" ht="12.75">
      <c r="A26" s="6"/>
      <c r="B26" s="6"/>
      <c r="C26" s="6"/>
      <c r="D26" s="6"/>
      <c r="E26" s="6"/>
    </row>
    <row r="27" spans="1:5" ht="12.75">
      <c r="A27" s="6"/>
      <c r="B27" s="6"/>
      <c r="C27" s="6"/>
      <c r="D27" s="6"/>
      <c r="E27" s="6"/>
    </row>
    <row r="28" spans="1:5" ht="12.75">
      <c r="A28" s="6"/>
      <c r="B28" s="6"/>
      <c r="C28" s="6"/>
      <c r="D28" s="6"/>
      <c r="E28" s="6"/>
    </row>
  </sheetData>
  <hyperlinks>
    <hyperlink ref="J16" r:id="rId1" display="Korrelationskoeffizient "/>
  </hyperlinks>
  <printOptions/>
  <pageMargins left="0.75" right="0.75" top="1" bottom="1" header="0.4921259845" footer="0.4921259845"/>
  <pageSetup orientation="portrait" paperSize="9"/>
  <drawing r:id="rId2"/>
</worksheet>
</file>

<file path=xl/worksheets/sheet5.xml><?xml version="1.0" encoding="utf-8"?>
<worksheet xmlns="http://schemas.openxmlformats.org/spreadsheetml/2006/main" xmlns:r="http://schemas.openxmlformats.org/officeDocument/2006/relationships">
  <dimension ref="A1:I20"/>
  <sheetViews>
    <sheetView workbookViewId="0" topLeftCell="A1">
      <selection activeCell="G15" sqref="G15"/>
    </sheetView>
  </sheetViews>
  <sheetFormatPr defaultColWidth="11.421875" defaultRowHeight="12.75"/>
  <cols>
    <col min="1" max="1" width="9.140625" style="0" customWidth="1"/>
    <col min="2" max="5" width="7.421875" style="0" customWidth="1"/>
    <col min="6" max="9" width="9.140625" style="0" customWidth="1"/>
    <col min="10" max="16384" width="7.421875" style="0" customWidth="1"/>
  </cols>
  <sheetData>
    <row r="1" spans="6:9" ht="12.75">
      <c r="F1" s="98" t="s">
        <v>104</v>
      </c>
      <c r="G1" s="98"/>
      <c r="H1" s="98"/>
      <c r="I1" s="98"/>
    </row>
    <row r="2" spans="1:9" ht="12.75">
      <c r="A2" s="1" t="s">
        <v>99</v>
      </c>
      <c r="B2" s="1" t="s">
        <v>100</v>
      </c>
      <c r="C2" s="1" t="s">
        <v>101</v>
      </c>
      <c r="D2" s="1" t="s">
        <v>102</v>
      </c>
      <c r="F2" s="1" t="s">
        <v>99</v>
      </c>
      <c r="G2" s="1" t="s">
        <v>100</v>
      </c>
      <c r="H2" s="1" t="s">
        <v>101</v>
      </c>
      <c r="I2" s="1" t="s">
        <v>102</v>
      </c>
    </row>
    <row r="3" spans="1:9" ht="12.75">
      <c r="A3" s="1">
        <v>1</v>
      </c>
      <c r="B3" s="1">
        <v>3</v>
      </c>
      <c r="C3" s="1">
        <v>8</v>
      </c>
      <c r="D3" s="1">
        <v>2</v>
      </c>
      <c r="F3" s="45">
        <f>VARP(A3:A10)</f>
        <v>6.9375</v>
      </c>
      <c r="G3" s="17">
        <f>VARP(B3:B10)</f>
        <v>3.609375</v>
      </c>
      <c r="H3" s="16">
        <f>VARP(C3:C10)</f>
        <v>6.9375</v>
      </c>
      <c r="I3" s="44">
        <f>VARP(D3:D10)</f>
        <v>0.25</v>
      </c>
    </row>
    <row r="4" spans="1:6" ht="12.75">
      <c r="A4" s="1">
        <v>2</v>
      </c>
      <c r="B4" s="1">
        <v>2</v>
      </c>
      <c r="C4" s="1">
        <v>6</v>
      </c>
      <c r="D4" s="1">
        <v>3</v>
      </c>
      <c r="F4" s="11"/>
    </row>
    <row r="5" spans="1:6" ht="12.75">
      <c r="A5" s="1">
        <v>3</v>
      </c>
      <c r="B5" s="1">
        <v>4</v>
      </c>
      <c r="C5" s="1">
        <v>9</v>
      </c>
      <c r="D5" s="1">
        <v>2</v>
      </c>
      <c r="F5" s="11"/>
    </row>
    <row r="6" spans="1:4" ht="12.75">
      <c r="A6" s="1">
        <v>4</v>
      </c>
      <c r="B6" s="1">
        <v>1</v>
      </c>
      <c r="C6" s="1">
        <v>4</v>
      </c>
      <c r="D6" s="1">
        <v>3</v>
      </c>
    </row>
    <row r="7" spans="1:4" ht="12.75">
      <c r="A7" s="1">
        <v>5</v>
      </c>
      <c r="B7" s="1">
        <v>3</v>
      </c>
      <c r="C7" s="1">
        <v>3</v>
      </c>
      <c r="D7" s="1">
        <v>2</v>
      </c>
    </row>
    <row r="8" spans="1:7" ht="12.75">
      <c r="A8" s="1">
        <v>6</v>
      </c>
      <c r="B8" s="1">
        <v>5</v>
      </c>
      <c r="C8" s="1">
        <v>5</v>
      </c>
      <c r="D8" s="1">
        <v>3</v>
      </c>
      <c r="G8" s="32" t="s">
        <v>105</v>
      </c>
    </row>
    <row r="9" spans="1:7" ht="12.75">
      <c r="A9" s="1">
        <v>8</v>
      </c>
      <c r="B9" s="1">
        <v>7</v>
      </c>
      <c r="C9" s="1">
        <v>2</v>
      </c>
      <c r="D9" s="1">
        <v>3</v>
      </c>
      <c r="G9" s="51"/>
    </row>
    <row r="10" spans="1:7" ht="12.75">
      <c r="A10" s="1">
        <v>9</v>
      </c>
      <c r="B10" s="1">
        <v>6</v>
      </c>
      <c r="C10" s="1">
        <v>1</v>
      </c>
      <c r="D10" s="1">
        <v>2</v>
      </c>
      <c r="G10" s="32" t="s">
        <v>106</v>
      </c>
    </row>
    <row r="11" ht="12.75">
      <c r="G11" s="51"/>
    </row>
    <row r="12" ht="13.5" thickBot="1">
      <c r="G12" s="32" t="s">
        <v>107</v>
      </c>
    </row>
    <row r="13" spans="1:5" ht="12.75">
      <c r="A13" s="27"/>
      <c r="B13" s="27" t="s">
        <v>99</v>
      </c>
      <c r="C13" s="27" t="s">
        <v>100</v>
      </c>
      <c r="D13" s="27" t="s">
        <v>101</v>
      </c>
      <c r="E13" s="27" t="s">
        <v>102</v>
      </c>
    </row>
    <row r="14" spans="1:5" ht="12.75">
      <c r="A14" s="28" t="s">
        <v>99</v>
      </c>
      <c r="B14" s="46">
        <f>VARP(Covar!$A$3:$A$10)</f>
        <v>6.9375</v>
      </c>
      <c r="C14" s="28"/>
      <c r="D14" s="28"/>
      <c r="E14" s="28"/>
    </row>
    <row r="15" spans="1:5" ht="12.75">
      <c r="A15" s="28" t="s">
        <v>100</v>
      </c>
      <c r="B15" s="28">
        <v>3.84375</v>
      </c>
      <c r="C15" s="47">
        <f>VARP(Covar!$B$3:$B$10)</f>
        <v>3.609375</v>
      </c>
      <c r="D15" s="28"/>
      <c r="E15" s="28"/>
    </row>
    <row r="16" spans="1:9" ht="12.75">
      <c r="A16" s="28" t="s">
        <v>101</v>
      </c>
      <c r="B16" s="28">
        <v>-5.9375</v>
      </c>
      <c r="C16" s="28">
        <v>-2.15625</v>
      </c>
      <c r="D16" s="48">
        <f>VARP(Covar!$C$3:$C$10)</f>
        <v>6.9375</v>
      </c>
      <c r="E16" s="28"/>
      <c r="I16" s="51"/>
    </row>
    <row r="17" spans="1:9" ht="13.5" thickBot="1">
      <c r="A17" s="29" t="s">
        <v>102</v>
      </c>
      <c r="B17" s="29">
        <v>0.125</v>
      </c>
      <c r="C17" s="29">
        <v>-0.0625</v>
      </c>
      <c r="D17" s="29">
        <v>-0.25</v>
      </c>
      <c r="E17" s="49">
        <f>VARP(Covar!$D$3:$D$10)</f>
        <v>0.25</v>
      </c>
      <c r="I17" s="51"/>
    </row>
    <row r="18" ht="12.75">
      <c r="I18" s="51"/>
    </row>
    <row r="19" ht="12.75">
      <c r="I19" s="51"/>
    </row>
    <row r="20" ht="12.75">
      <c r="I20" s="51"/>
    </row>
  </sheetData>
  <mergeCells count="1">
    <mergeCell ref="F1:I1"/>
  </mergeCells>
  <hyperlinks>
    <hyperlink ref="G8" r:id="rId1" display="Varianz "/>
    <hyperlink ref="G10" r:id="rId2" display="Kovarianz"/>
    <hyperlink ref="G12" r:id="rId3" display="Varianz-Kovarianz-Matrix"/>
  </hyperlinks>
  <printOptions/>
  <pageMargins left="0.75" right="0.75" top="1" bottom="1" header="0.4921259845" footer="0.4921259845"/>
  <pageSetup orientation="portrait" paperSize="9"/>
  <drawing r:id="rId4"/>
</worksheet>
</file>

<file path=xl/worksheets/sheet6.xml><?xml version="1.0" encoding="utf-8"?>
<worksheet xmlns="http://schemas.openxmlformats.org/spreadsheetml/2006/main" xmlns:r="http://schemas.openxmlformats.org/officeDocument/2006/relationships">
  <dimension ref="A1:H28"/>
  <sheetViews>
    <sheetView workbookViewId="0" topLeftCell="A1">
      <selection activeCell="A12" sqref="A12"/>
    </sheetView>
  </sheetViews>
  <sheetFormatPr defaultColWidth="11.421875" defaultRowHeight="12.75"/>
  <cols>
    <col min="1" max="1" width="20.28125" style="0" customWidth="1"/>
    <col min="2" max="2" width="11.7109375" style="0" customWidth="1"/>
    <col min="3" max="3" width="20.28125" style="0" customWidth="1"/>
    <col min="4" max="4" width="12.28125" style="0" customWidth="1"/>
    <col min="5" max="5" width="20.28125" style="0" customWidth="1"/>
    <col min="6" max="6" width="10.8515625" style="0" customWidth="1"/>
    <col min="7" max="7" width="20.28125" style="0" customWidth="1"/>
    <col min="8" max="8" width="11.140625" style="0" customWidth="1"/>
    <col min="9" max="9" width="14.00390625" style="0" customWidth="1"/>
    <col min="10" max="16384" width="5.140625" style="0" customWidth="1"/>
  </cols>
  <sheetData>
    <row r="1" spans="2:5" ht="12.75">
      <c r="B1" s="1" t="s">
        <v>99</v>
      </c>
      <c r="C1" s="1" t="s">
        <v>100</v>
      </c>
      <c r="D1" s="1" t="s">
        <v>101</v>
      </c>
      <c r="E1" s="1" t="s">
        <v>102</v>
      </c>
    </row>
    <row r="2" spans="2:5" ht="12.75">
      <c r="B2" s="1">
        <v>1</v>
      </c>
      <c r="C2" s="1">
        <v>3</v>
      </c>
      <c r="D2" s="1">
        <v>8</v>
      </c>
      <c r="E2" s="1">
        <f>B2*C2*D2</f>
        <v>24</v>
      </c>
    </row>
    <row r="3" spans="2:5" ht="12.75">
      <c r="B3" s="1">
        <v>2</v>
      </c>
      <c r="C3" s="1">
        <v>2</v>
      </c>
      <c r="D3" s="1">
        <v>6</v>
      </c>
      <c r="E3" s="1">
        <f aca="true" t="shared" si="0" ref="E3:E9">B3*C3*D3</f>
        <v>24</v>
      </c>
    </row>
    <row r="4" spans="2:5" ht="12.75">
      <c r="B4" s="1">
        <v>3</v>
      </c>
      <c r="C4" s="1">
        <v>4</v>
      </c>
      <c r="D4" s="1">
        <v>9</v>
      </c>
      <c r="E4" s="1">
        <f t="shared" si="0"/>
        <v>108</v>
      </c>
    </row>
    <row r="5" spans="2:5" ht="12.75">
      <c r="B5" s="1">
        <v>4</v>
      </c>
      <c r="C5" s="1">
        <v>1</v>
      </c>
      <c r="D5" s="1">
        <v>4</v>
      </c>
      <c r="E5" s="1">
        <f t="shared" si="0"/>
        <v>16</v>
      </c>
    </row>
    <row r="6" spans="2:5" ht="12.75">
      <c r="B6" s="1">
        <v>5</v>
      </c>
      <c r="C6" s="1">
        <v>3</v>
      </c>
      <c r="D6" s="1">
        <v>3</v>
      </c>
      <c r="E6" s="1">
        <f t="shared" si="0"/>
        <v>45</v>
      </c>
    </row>
    <row r="7" spans="2:5" ht="12.75">
      <c r="B7" s="1">
        <v>6</v>
      </c>
      <c r="C7" s="1">
        <v>5</v>
      </c>
      <c r="D7" s="1">
        <v>5</v>
      </c>
      <c r="E7" s="1">
        <f t="shared" si="0"/>
        <v>150</v>
      </c>
    </row>
    <row r="8" spans="2:5" ht="12.75">
      <c r="B8" s="1">
        <v>8</v>
      </c>
      <c r="C8" s="1">
        <v>7</v>
      </c>
      <c r="D8" s="1">
        <v>2</v>
      </c>
      <c r="E8" s="1">
        <f t="shared" si="0"/>
        <v>112</v>
      </c>
    </row>
    <row r="9" spans="2:5" ht="13.5" thickBot="1">
      <c r="B9" s="1">
        <v>9</v>
      </c>
      <c r="C9" s="1">
        <v>6</v>
      </c>
      <c r="D9" s="1">
        <v>1</v>
      </c>
      <c r="E9" s="1">
        <f t="shared" si="0"/>
        <v>54</v>
      </c>
    </row>
    <row r="10" spans="1:8" ht="12.75">
      <c r="A10" s="27" t="s">
        <v>99</v>
      </c>
      <c r="B10" s="27"/>
      <c r="C10" s="27" t="s">
        <v>100</v>
      </c>
      <c r="D10" s="27"/>
      <c r="E10" s="27" t="s">
        <v>101</v>
      </c>
      <c r="F10" s="27"/>
      <c r="G10" s="27" t="s">
        <v>102</v>
      </c>
      <c r="H10" s="27"/>
    </row>
    <row r="11" spans="1:8" ht="12.75">
      <c r="A11" s="28"/>
      <c r="B11" s="28"/>
      <c r="C11" s="28"/>
      <c r="D11" s="28"/>
      <c r="E11" s="28"/>
      <c r="F11" s="28"/>
      <c r="G11" s="28"/>
      <c r="H11" s="28"/>
    </row>
    <row r="12" spans="1:8" ht="12.75">
      <c r="A12" s="33" t="s">
        <v>8</v>
      </c>
      <c r="B12" s="28">
        <v>4.75</v>
      </c>
      <c r="C12" s="28" t="s">
        <v>8</v>
      </c>
      <c r="D12" s="28">
        <v>3.875</v>
      </c>
      <c r="E12" s="28" t="s">
        <v>8</v>
      </c>
      <c r="F12" s="28">
        <v>4.75</v>
      </c>
      <c r="G12" s="28" t="s">
        <v>8</v>
      </c>
      <c r="H12" s="28">
        <v>66.625</v>
      </c>
    </row>
    <row r="13" spans="1:8" ht="12.75">
      <c r="A13" s="33" t="s">
        <v>35</v>
      </c>
      <c r="B13" s="28">
        <v>0.9955257046261682</v>
      </c>
      <c r="C13" s="28" t="s">
        <v>35</v>
      </c>
      <c r="D13" s="28">
        <v>0.7180703308172536</v>
      </c>
      <c r="E13" s="28" t="s">
        <v>35</v>
      </c>
      <c r="F13" s="28">
        <v>0.9955257046261682</v>
      </c>
      <c r="G13" s="28" t="s">
        <v>35</v>
      </c>
      <c r="H13" s="28">
        <v>17.700824738654735</v>
      </c>
    </row>
    <row r="14" spans="1:8" ht="12.75">
      <c r="A14" s="33" t="s">
        <v>36</v>
      </c>
      <c r="B14" s="28">
        <v>4.5</v>
      </c>
      <c r="C14" s="28" t="s">
        <v>36</v>
      </c>
      <c r="D14" s="28">
        <v>3.5</v>
      </c>
      <c r="E14" s="28" t="s">
        <v>36</v>
      </c>
      <c r="F14" s="28">
        <v>4.5</v>
      </c>
      <c r="G14" s="28" t="s">
        <v>36</v>
      </c>
      <c r="H14" s="28">
        <v>49.5</v>
      </c>
    </row>
    <row r="15" spans="1:8" ht="12.75">
      <c r="A15" s="33" t="s">
        <v>37</v>
      </c>
      <c r="B15" s="28" t="e">
        <v>#N/A</v>
      </c>
      <c r="C15" s="28" t="s">
        <v>37</v>
      </c>
      <c r="D15" s="28">
        <v>3</v>
      </c>
      <c r="E15" s="28" t="s">
        <v>37</v>
      </c>
      <c r="F15" s="28" t="e">
        <v>#N/A</v>
      </c>
      <c r="G15" s="28" t="s">
        <v>37</v>
      </c>
      <c r="H15" s="28">
        <v>24</v>
      </c>
    </row>
    <row r="16" spans="1:8" ht="12.75">
      <c r="A16" s="33" t="s">
        <v>38</v>
      </c>
      <c r="B16" s="28">
        <v>2.815771906346718</v>
      </c>
      <c r="C16" s="28" t="s">
        <v>38</v>
      </c>
      <c r="D16" s="28">
        <v>2.03100960115899</v>
      </c>
      <c r="E16" s="28" t="s">
        <v>38</v>
      </c>
      <c r="F16" s="28">
        <v>2.815771906346718</v>
      </c>
      <c r="G16" s="28" t="s">
        <v>38</v>
      </c>
      <c r="H16" s="28">
        <v>50.065492821189444</v>
      </c>
    </row>
    <row r="17" spans="1:8" ht="12.75">
      <c r="A17" s="33" t="s">
        <v>39</v>
      </c>
      <c r="B17" s="28">
        <v>7.928571428571429</v>
      </c>
      <c r="C17" s="28" t="s">
        <v>39</v>
      </c>
      <c r="D17" s="28">
        <v>4.125</v>
      </c>
      <c r="E17" s="28" t="s">
        <v>39</v>
      </c>
      <c r="F17" s="28">
        <v>7.928571428571429</v>
      </c>
      <c r="G17" s="28" t="s">
        <v>39</v>
      </c>
      <c r="H17" s="28">
        <v>2506.5535714285716</v>
      </c>
    </row>
    <row r="18" spans="1:8" ht="12.75">
      <c r="A18" s="33" t="s">
        <v>40</v>
      </c>
      <c r="B18" s="28">
        <v>-1.055368882395912</v>
      </c>
      <c r="C18" s="28" t="s">
        <v>40</v>
      </c>
      <c r="D18" s="28">
        <v>-0.8859504132231413</v>
      </c>
      <c r="E18" s="28" t="s">
        <v>40</v>
      </c>
      <c r="F18" s="28">
        <v>-1.055368882395912</v>
      </c>
      <c r="G18" s="28" t="s">
        <v>40</v>
      </c>
      <c r="H18" s="28">
        <v>-1.1397476400123714</v>
      </c>
    </row>
    <row r="19" spans="1:8" ht="12.75">
      <c r="A19" s="33" t="s">
        <v>41</v>
      </c>
      <c r="B19" s="28">
        <v>0.28795329940726094</v>
      </c>
      <c r="C19" s="28" t="s">
        <v>41</v>
      </c>
      <c r="D19" s="28">
        <v>0.2238027108715138</v>
      </c>
      <c r="E19" s="28" t="s">
        <v>41</v>
      </c>
      <c r="F19" s="28">
        <v>0.28795329940726105</v>
      </c>
      <c r="G19" s="28" t="s">
        <v>41</v>
      </c>
      <c r="H19" s="28">
        <v>0.6785681680038746</v>
      </c>
    </row>
    <row r="20" spans="1:8" ht="12.75">
      <c r="A20" s="28" t="s">
        <v>42</v>
      </c>
      <c r="B20" s="28">
        <v>8</v>
      </c>
      <c r="C20" s="28" t="s">
        <v>42</v>
      </c>
      <c r="D20" s="28">
        <v>6</v>
      </c>
      <c r="E20" s="28" t="s">
        <v>42</v>
      </c>
      <c r="F20" s="28">
        <v>8</v>
      </c>
      <c r="G20" s="28" t="s">
        <v>42</v>
      </c>
      <c r="H20" s="28">
        <v>134</v>
      </c>
    </row>
    <row r="21" spans="1:8" ht="12.75">
      <c r="A21" s="33" t="s">
        <v>43</v>
      </c>
      <c r="B21" s="28">
        <v>1</v>
      </c>
      <c r="C21" s="28" t="s">
        <v>43</v>
      </c>
      <c r="D21" s="28">
        <v>1</v>
      </c>
      <c r="E21" s="28" t="s">
        <v>43</v>
      </c>
      <c r="F21" s="28">
        <v>1</v>
      </c>
      <c r="G21" s="28" t="s">
        <v>43</v>
      </c>
      <c r="H21" s="28">
        <v>16</v>
      </c>
    </row>
    <row r="22" spans="1:8" ht="12.75">
      <c r="A22" s="33" t="s">
        <v>44</v>
      </c>
      <c r="B22" s="28">
        <v>9</v>
      </c>
      <c r="C22" s="28" t="s">
        <v>44</v>
      </c>
      <c r="D22" s="28">
        <v>7</v>
      </c>
      <c r="E22" s="28" t="s">
        <v>44</v>
      </c>
      <c r="F22" s="28">
        <v>9</v>
      </c>
      <c r="G22" s="28" t="s">
        <v>44</v>
      </c>
      <c r="H22" s="28">
        <v>150</v>
      </c>
    </row>
    <row r="23" spans="1:8" ht="12.75">
      <c r="A23" s="28" t="s">
        <v>7</v>
      </c>
      <c r="B23" s="28">
        <v>38</v>
      </c>
      <c r="C23" s="28" t="s">
        <v>7</v>
      </c>
      <c r="D23" s="28">
        <v>31</v>
      </c>
      <c r="E23" s="28" t="s">
        <v>7</v>
      </c>
      <c r="F23" s="28">
        <v>38</v>
      </c>
      <c r="G23" s="28" t="s">
        <v>7</v>
      </c>
      <c r="H23" s="28">
        <v>533</v>
      </c>
    </row>
    <row r="24" spans="1:8" ht="12.75">
      <c r="A24" s="28" t="s">
        <v>6</v>
      </c>
      <c r="B24" s="28">
        <v>8</v>
      </c>
      <c r="C24" s="28" t="s">
        <v>6</v>
      </c>
      <c r="D24" s="28">
        <v>8</v>
      </c>
      <c r="E24" s="28" t="s">
        <v>6</v>
      </c>
      <c r="F24" s="28">
        <v>8</v>
      </c>
      <c r="G24" s="28" t="s">
        <v>6</v>
      </c>
      <c r="H24" s="28">
        <v>8</v>
      </c>
    </row>
    <row r="25" spans="1:8" ht="12.75">
      <c r="A25" s="28" t="s">
        <v>45</v>
      </c>
      <c r="B25" s="28">
        <v>9</v>
      </c>
      <c r="C25" s="28" t="s">
        <v>45</v>
      </c>
      <c r="D25" s="28">
        <v>7</v>
      </c>
      <c r="E25" s="28" t="s">
        <v>45</v>
      </c>
      <c r="F25" s="28">
        <v>9</v>
      </c>
      <c r="G25" s="28" t="s">
        <v>45</v>
      </c>
      <c r="H25" s="28">
        <v>150</v>
      </c>
    </row>
    <row r="26" spans="1:8" ht="12.75">
      <c r="A26" s="28" t="s">
        <v>46</v>
      </c>
      <c r="B26" s="28">
        <v>1</v>
      </c>
      <c r="C26" s="28" t="s">
        <v>46</v>
      </c>
      <c r="D26" s="28">
        <v>1</v>
      </c>
      <c r="E26" s="28" t="s">
        <v>46</v>
      </c>
      <c r="F26" s="28">
        <v>1</v>
      </c>
      <c r="G26" s="28" t="s">
        <v>46</v>
      </c>
      <c r="H26" s="28">
        <v>16</v>
      </c>
    </row>
    <row r="27" spans="1:8" ht="13.5" thickBot="1">
      <c r="A27" s="50" t="s">
        <v>47</v>
      </c>
      <c r="B27" s="29">
        <v>2.35404254019951</v>
      </c>
      <c r="C27" s="29" t="s">
        <v>47</v>
      </c>
      <c r="D27" s="29">
        <v>1.697965303903131</v>
      </c>
      <c r="E27" s="29" t="s">
        <v>47</v>
      </c>
      <c r="F27" s="29">
        <v>2.35404254019951</v>
      </c>
      <c r="G27" s="29" t="s">
        <v>47</v>
      </c>
      <c r="H27" s="29">
        <v>41.85576950728373</v>
      </c>
    </row>
    <row r="28" ht="12.75">
      <c r="A28" s="51"/>
    </row>
  </sheetData>
  <hyperlinks>
    <hyperlink ref="A12" r:id="rId1" display="Mittelwert"/>
    <hyperlink ref="A13" r:id="rId2" display="Standardfehler"/>
    <hyperlink ref="A14" r:id="rId3" display="Median"/>
    <hyperlink ref="A15" r:id="rId4" display="Modus"/>
    <hyperlink ref="A16" r:id="rId5" display="Standardabweichung"/>
    <hyperlink ref="A17" r:id="rId6" display="Stichprobenvarianz"/>
    <hyperlink ref="A18" r:id="rId7" display="Kurtosis"/>
    <hyperlink ref="A19" r:id="rId8" display="Schiefe"/>
    <hyperlink ref="A21" r:id="rId9" display="Minimum"/>
    <hyperlink ref="A22" r:id="rId10" display="Maximum"/>
    <hyperlink ref="A27" r:id="rId11" display="Konfidenzniveau(95,0%)"/>
  </hyperlinks>
  <printOptions/>
  <pageMargins left="0.75" right="0.75" top="1" bottom="1" header="0.4921259845" footer="0.4921259845"/>
  <pageSetup horizontalDpi="600" verticalDpi="600" orientation="portrait" paperSize="9" r:id="rId13"/>
  <drawing r:id="rId12"/>
</worksheet>
</file>

<file path=xl/worksheets/sheet7.xml><?xml version="1.0" encoding="utf-8"?>
<worksheet xmlns="http://schemas.openxmlformats.org/spreadsheetml/2006/main" xmlns:r="http://schemas.openxmlformats.org/officeDocument/2006/relationships">
  <dimension ref="B2:F17"/>
  <sheetViews>
    <sheetView workbookViewId="0" topLeftCell="A10">
      <selection activeCell="F17" sqref="F17"/>
    </sheetView>
  </sheetViews>
  <sheetFormatPr defaultColWidth="11.421875" defaultRowHeight="12.75"/>
  <cols>
    <col min="1" max="16384" width="5.140625" style="0" customWidth="1"/>
  </cols>
  <sheetData>
    <row r="2" spans="2:6" ht="12.75">
      <c r="B2">
        <v>10</v>
      </c>
      <c r="E2" s="26"/>
      <c r="F2" s="26"/>
    </row>
    <row r="3" spans="2:6" ht="12.75">
      <c r="B3">
        <v>10</v>
      </c>
      <c r="E3" s="26">
        <f>B2</f>
        <v>10</v>
      </c>
      <c r="F3" s="26"/>
    </row>
    <row r="4" spans="2:6" ht="12.75">
      <c r="B4">
        <v>10</v>
      </c>
      <c r="E4" s="26">
        <f aca="true" t="shared" si="0" ref="E4:E17">0.7*B3+0.3*E3</f>
        <v>10</v>
      </c>
      <c r="F4" s="26"/>
    </row>
    <row r="5" spans="2:6" ht="12.75">
      <c r="B5">
        <v>1</v>
      </c>
      <c r="E5" s="26">
        <f t="shared" si="0"/>
        <v>10</v>
      </c>
      <c r="F5" s="26"/>
    </row>
    <row r="6" spans="2:6" ht="12.75">
      <c r="B6">
        <v>1</v>
      </c>
      <c r="E6" s="26">
        <f t="shared" si="0"/>
        <v>3.7</v>
      </c>
      <c r="F6" s="26">
        <f aca="true" t="shared" si="1" ref="F6:F17">SQRT(SUMXMY2(B3:B5,E3:E5)/3)</f>
        <v>5.196152422706632</v>
      </c>
    </row>
    <row r="7" spans="2:6" ht="12.75">
      <c r="B7">
        <v>1</v>
      </c>
      <c r="E7" s="26">
        <f t="shared" si="0"/>
        <v>1.81</v>
      </c>
      <c r="F7" s="26">
        <f t="shared" si="1"/>
        <v>5.424942396007538</v>
      </c>
    </row>
    <row r="8" spans="2:6" ht="12.75">
      <c r="B8">
        <v>1</v>
      </c>
      <c r="E8" s="26">
        <f t="shared" si="0"/>
        <v>1.2429999999999999</v>
      </c>
      <c r="F8" s="26">
        <f t="shared" si="1"/>
        <v>5.445061983118283</v>
      </c>
    </row>
    <row r="9" spans="2:6" ht="12.75">
      <c r="B9">
        <v>1</v>
      </c>
      <c r="E9" s="26">
        <f t="shared" si="0"/>
        <v>1.0729</v>
      </c>
      <c r="F9" s="26">
        <f t="shared" si="1"/>
        <v>1.6335185949354847</v>
      </c>
    </row>
    <row r="10" spans="2:6" ht="12.75">
      <c r="B10">
        <v>1</v>
      </c>
      <c r="E10" s="26">
        <f t="shared" si="0"/>
        <v>1.0218699999999998</v>
      </c>
      <c r="F10" s="26">
        <f t="shared" si="1"/>
        <v>0.4900555784806454</v>
      </c>
    </row>
    <row r="11" spans="2:6" ht="12.75">
      <c r="B11">
        <v>1</v>
      </c>
      <c r="E11" s="26">
        <f t="shared" si="0"/>
        <v>1.0065609999999998</v>
      </c>
      <c r="F11" s="26">
        <f t="shared" si="1"/>
        <v>0.14701667354419354</v>
      </c>
    </row>
    <row r="12" spans="2:6" ht="12.75">
      <c r="B12">
        <v>6</v>
      </c>
      <c r="E12" s="26">
        <f t="shared" si="0"/>
        <v>1.0019683</v>
      </c>
      <c r="F12" s="26">
        <f t="shared" si="1"/>
        <v>0.04410500206325803</v>
      </c>
    </row>
    <row r="13" spans="2:6" ht="12.75">
      <c r="B13">
        <v>5</v>
      </c>
      <c r="E13" s="26">
        <f t="shared" si="0"/>
        <v>4.5005904899999996</v>
      </c>
      <c r="F13" s="26">
        <f t="shared" si="1"/>
        <v>2.885645058897917</v>
      </c>
    </row>
    <row r="14" spans="2:6" ht="12.75">
      <c r="B14">
        <v>7</v>
      </c>
      <c r="E14" s="26">
        <f t="shared" si="0"/>
        <v>4.850177147</v>
      </c>
      <c r="F14" s="26">
        <f t="shared" si="1"/>
        <v>2.899986998798692</v>
      </c>
    </row>
    <row r="15" spans="2:6" ht="12.75">
      <c r="B15">
        <v>6</v>
      </c>
      <c r="E15" s="26">
        <f t="shared" si="0"/>
        <v>6.355053144099999</v>
      </c>
      <c r="F15" s="26">
        <f t="shared" si="1"/>
        <v>3.1544396772466787</v>
      </c>
    </row>
    <row r="16" spans="2:6" ht="12.75">
      <c r="B16">
        <v>8</v>
      </c>
      <c r="E16" s="26">
        <f t="shared" si="0"/>
        <v>6.106515943229999</v>
      </c>
      <c r="F16" s="26">
        <f t="shared" si="1"/>
        <v>1.290634326354654</v>
      </c>
    </row>
    <row r="17" spans="2:6" ht="12.75">
      <c r="B17">
        <v>9</v>
      </c>
      <c r="E17" s="26">
        <f t="shared" si="0"/>
        <v>7.431954782968999</v>
      </c>
      <c r="F17" s="26">
        <f t="shared" si="1"/>
        <v>1.6666416239110449</v>
      </c>
    </row>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B1:M15"/>
  <sheetViews>
    <sheetView workbookViewId="0" topLeftCell="A1">
      <selection activeCell="G30" sqref="G30"/>
    </sheetView>
  </sheetViews>
  <sheetFormatPr defaultColWidth="11.421875" defaultRowHeight="12.75"/>
  <cols>
    <col min="1" max="4" width="7.140625" style="0" customWidth="1"/>
    <col min="5" max="5" width="32.57421875" style="0" customWidth="1"/>
    <col min="6" max="7" width="19.140625" style="0" customWidth="1"/>
    <col min="8" max="16384" width="7.140625" style="0" customWidth="1"/>
  </cols>
  <sheetData>
    <row r="1" spans="5:8" ht="13.5" thickBot="1">
      <c r="E1" s="6"/>
      <c r="F1" s="6"/>
      <c r="G1" s="6"/>
      <c r="H1" s="6"/>
    </row>
    <row r="2" spans="2:8" ht="13.5" thickBot="1">
      <c r="B2" s="55" t="s">
        <v>99</v>
      </c>
      <c r="C2" s="55" t="s">
        <v>100</v>
      </c>
      <c r="E2" s="26" t="s">
        <v>48</v>
      </c>
      <c r="F2" s="26"/>
      <c r="G2" s="26"/>
      <c r="H2" s="6"/>
    </row>
    <row r="3" spans="2:8" ht="13.5" thickBot="1">
      <c r="B3" s="52">
        <v>1</v>
      </c>
      <c r="C3" s="52">
        <v>4</v>
      </c>
      <c r="E3" s="26"/>
      <c r="F3" s="26"/>
      <c r="G3" s="26"/>
      <c r="H3" s="6"/>
    </row>
    <row r="4" spans="2:12" ht="12.75">
      <c r="B4" s="53">
        <v>2</v>
      </c>
      <c r="C4" s="53">
        <v>5</v>
      </c>
      <c r="E4" s="58"/>
      <c r="F4" s="56" t="s">
        <v>99</v>
      </c>
      <c r="G4" s="27" t="s">
        <v>100</v>
      </c>
      <c r="H4" s="6"/>
      <c r="L4" s="61"/>
    </row>
    <row r="5" spans="2:8" ht="12.75">
      <c r="B5" s="53">
        <v>3</v>
      </c>
      <c r="C5" s="53">
        <v>6</v>
      </c>
      <c r="E5" s="59" t="s">
        <v>8</v>
      </c>
      <c r="F5" s="57">
        <v>5</v>
      </c>
      <c r="G5" s="28">
        <v>4.888888888888889</v>
      </c>
      <c r="H5" s="6"/>
    </row>
    <row r="6" spans="2:8" ht="12.75">
      <c r="B6" s="53">
        <v>4</v>
      </c>
      <c r="C6" s="53">
        <v>4</v>
      </c>
      <c r="E6" s="60" t="s">
        <v>9</v>
      </c>
      <c r="F6" s="28">
        <v>7.5</v>
      </c>
      <c r="G6" s="28">
        <v>0.6111111111111107</v>
      </c>
      <c r="H6" s="6"/>
    </row>
    <row r="7" spans="2:8" ht="12.75">
      <c r="B7" s="53">
        <v>5</v>
      </c>
      <c r="C7" s="53">
        <v>5</v>
      </c>
      <c r="E7" s="61" t="s">
        <v>49</v>
      </c>
      <c r="F7" s="28">
        <v>9</v>
      </c>
      <c r="G7" s="28">
        <v>9</v>
      </c>
      <c r="H7" s="6"/>
    </row>
    <row r="8" spans="2:8" ht="12.75">
      <c r="B8" s="53">
        <v>6</v>
      </c>
      <c r="C8" s="53">
        <v>6</v>
      </c>
      <c r="E8" s="60" t="s">
        <v>13</v>
      </c>
      <c r="F8" s="28">
        <v>8</v>
      </c>
      <c r="G8" s="28">
        <v>8</v>
      </c>
      <c r="H8" s="6"/>
    </row>
    <row r="9" spans="2:8" ht="12.75">
      <c r="B9" s="53">
        <v>7</v>
      </c>
      <c r="C9" s="53">
        <v>5</v>
      </c>
      <c r="D9" s="63"/>
      <c r="E9" s="60" t="s">
        <v>15</v>
      </c>
      <c r="F9" s="28">
        <v>12.27272727272728</v>
      </c>
      <c r="G9" s="28"/>
      <c r="H9" s="6"/>
    </row>
    <row r="10" spans="2:8" ht="12.75">
      <c r="B10" s="53">
        <v>8</v>
      </c>
      <c r="C10" s="53">
        <v>4</v>
      </c>
      <c r="D10" s="63"/>
      <c r="E10" s="64" t="s">
        <v>109</v>
      </c>
      <c r="F10" s="28">
        <v>0.0009363871087860347</v>
      </c>
      <c r="G10" s="28"/>
      <c r="H10" s="6"/>
    </row>
    <row r="11" spans="2:8" ht="13.5" thickBot="1">
      <c r="B11" s="54">
        <v>9</v>
      </c>
      <c r="C11" s="54">
        <v>5</v>
      </c>
      <c r="E11" s="62" t="s">
        <v>108</v>
      </c>
      <c r="F11" s="29">
        <v>3.4381031355223968</v>
      </c>
      <c r="G11" s="29"/>
      <c r="H11" s="6"/>
    </row>
    <row r="12" spans="5:8" ht="12.75">
      <c r="E12" s="28"/>
      <c r="F12" s="28"/>
      <c r="G12" s="28"/>
      <c r="H12" s="6"/>
    </row>
    <row r="13" spans="5:13" ht="12.75">
      <c r="E13" s="6"/>
      <c r="F13" s="6"/>
      <c r="G13" s="6"/>
      <c r="H13" s="6"/>
      <c r="M13" s="11"/>
    </row>
    <row r="14" spans="5:8" ht="12.75">
      <c r="E14" s="6"/>
      <c r="F14" s="6"/>
      <c r="G14" s="6"/>
      <c r="H14" s="6"/>
    </row>
    <row r="15" spans="5:8" ht="12.75">
      <c r="E15" s="6"/>
      <c r="F15" s="6"/>
      <c r="G15" s="6"/>
      <c r="H15" s="6"/>
    </row>
  </sheetData>
  <hyperlinks>
    <hyperlink ref="E5" r:id="rId1" display="Mittelwert"/>
    <hyperlink ref="E6" r:id="rId2" display="Varianz"/>
    <hyperlink ref="E8" r:id="rId3" display="Freiheitsgrade (df)"/>
    <hyperlink ref="E9" r:id="rId4" display="Prüfgröße (F)"/>
    <hyperlink ref="E11" r:id="rId5" display="kritischer F-Wert"/>
    <hyperlink ref="E10" r:id="rId6" display="P-Wert"/>
  </hyperlinks>
  <printOptions/>
  <pageMargins left="0.75" right="0.75" top="1" bottom="1" header="0.4921259845" footer="0.4921259845"/>
  <pageSetup orientation="portrait" paperSize="9"/>
  <drawing r:id="rId7"/>
</worksheet>
</file>

<file path=xl/worksheets/sheet9.xml><?xml version="1.0" encoding="utf-8"?>
<worksheet xmlns="http://schemas.openxmlformats.org/spreadsheetml/2006/main" xmlns:r="http://schemas.openxmlformats.org/officeDocument/2006/relationships">
  <dimension ref="A1:O1000"/>
  <sheetViews>
    <sheetView zoomScale="75" zoomScaleNormal="75" workbookViewId="0" topLeftCell="A1">
      <selection activeCell="K45" sqref="K45"/>
    </sheetView>
  </sheetViews>
  <sheetFormatPr defaultColWidth="11.421875" defaultRowHeight="12.75"/>
  <cols>
    <col min="1" max="5" width="11.00390625" style="0" customWidth="1"/>
    <col min="6" max="6" width="25.00390625" style="68" customWidth="1"/>
    <col min="7" max="8" width="7.140625" style="0" customWidth="1"/>
    <col min="9" max="9" width="8.28125" style="6" customWidth="1"/>
    <col min="10" max="10" width="9.421875" style="6" customWidth="1"/>
    <col min="11" max="11" width="11.140625" style="6" customWidth="1"/>
    <col min="12" max="12" width="7.421875" style="6" customWidth="1"/>
    <col min="13" max="13" width="9.140625" style="6" customWidth="1"/>
    <col min="14" max="14" width="11.421875" style="6" customWidth="1"/>
    <col min="15" max="16384" width="7.140625" style="0" customWidth="1"/>
  </cols>
  <sheetData>
    <row r="1" spans="1:15" ht="12.75">
      <c r="A1" s="26">
        <v>-0.3002321591338841</v>
      </c>
      <c r="B1" s="26">
        <v>-1.2776831681549083</v>
      </c>
      <c r="C1" s="26">
        <v>0.24425730771326926</v>
      </c>
      <c r="D1" s="26">
        <v>1.2764735402015503</v>
      </c>
      <c r="E1" s="26">
        <v>1.1983502190560102</v>
      </c>
      <c r="I1" s="27" t="s">
        <v>50</v>
      </c>
      <c r="J1" s="27" t="s">
        <v>52</v>
      </c>
      <c r="K1" s="27" t="s">
        <v>53</v>
      </c>
      <c r="L1" s="72"/>
      <c r="M1" s="72"/>
      <c r="N1" s="72"/>
      <c r="O1" s="6"/>
    </row>
    <row r="2" spans="1:15" ht="12.75">
      <c r="A2" s="26">
        <v>1.733133103698492</v>
      </c>
      <c r="B2" s="26">
        <v>-2.183587639592588</v>
      </c>
      <c r="C2" s="26">
        <v>-0.23418124328600243</v>
      </c>
      <c r="D2" s="26">
        <v>1.0950225259875879</v>
      </c>
      <c r="E2" s="26">
        <v>-1.0867006494663656</v>
      </c>
      <c r="I2" s="65">
        <v>-4</v>
      </c>
      <c r="J2" s="28">
        <v>0</v>
      </c>
      <c r="K2" s="66">
        <v>0</v>
      </c>
      <c r="L2" s="65"/>
      <c r="M2" s="28"/>
      <c r="N2" s="66"/>
      <c r="O2" s="6"/>
    </row>
    <row r="3" spans="1:15" ht="12.75">
      <c r="A3" s="26">
        <v>-0.6902041604917031</v>
      </c>
      <c r="B3" s="26">
        <v>-1.690432327450253</v>
      </c>
      <c r="C3" s="26">
        <v>-1.8469108908902854</v>
      </c>
      <c r="D3" s="26">
        <v>-0.9776294973562472</v>
      </c>
      <c r="E3" s="26">
        <v>-0.77350705396384</v>
      </c>
      <c r="I3" s="65">
        <v>-3.5</v>
      </c>
      <c r="J3" s="28">
        <v>1</v>
      </c>
      <c r="K3" s="66">
        <v>0.0002</v>
      </c>
      <c r="L3" s="65"/>
      <c r="M3" s="28"/>
      <c r="N3" s="66"/>
      <c r="O3" s="6"/>
    </row>
    <row r="4" spans="1:15" ht="12.75">
      <c r="A4" s="26">
        <v>-2.1179312170716003</v>
      </c>
      <c r="B4" s="26">
        <v>-0.5679248715750873</v>
      </c>
      <c r="C4" s="26">
        <v>-0.40404756873613223</v>
      </c>
      <c r="D4" s="26">
        <v>0.1348530531686265</v>
      </c>
      <c r="E4" s="26">
        <v>-0.3654929514596006</v>
      </c>
      <c r="G4">
        <v>-4</v>
      </c>
      <c r="I4" s="65">
        <v>-3</v>
      </c>
      <c r="J4" s="28">
        <v>5</v>
      </c>
      <c r="K4" s="66">
        <v>0.0012</v>
      </c>
      <c r="L4" s="65"/>
      <c r="M4" s="28"/>
      <c r="N4" s="66"/>
      <c r="O4" s="6"/>
    </row>
    <row r="5" spans="1:15" ht="12.75">
      <c r="A5" s="26">
        <v>-0.3269906301284209</v>
      </c>
      <c r="B5" s="26">
        <v>-0.3702405138028553</v>
      </c>
      <c r="C5" s="26">
        <v>1.3426415534922853</v>
      </c>
      <c r="D5" s="26">
        <v>-0.0852844550536247</v>
      </c>
      <c r="E5" s="26">
        <v>-0.18615764929563738</v>
      </c>
      <c r="G5">
        <v>-3.5</v>
      </c>
      <c r="I5" s="65">
        <v>-2.5</v>
      </c>
      <c r="J5" s="28">
        <v>24</v>
      </c>
      <c r="K5" s="66">
        <v>0.006</v>
      </c>
      <c r="L5" s="65"/>
      <c r="M5" s="28"/>
      <c r="N5" s="66"/>
      <c r="O5" s="6"/>
    </row>
    <row r="6" spans="1:15" ht="12.75">
      <c r="A6" s="26">
        <v>-0.5132073965796735</v>
      </c>
      <c r="B6" s="26">
        <v>1.9722119759535417</v>
      </c>
      <c r="C6" s="26">
        <v>0.8656729733047541</v>
      </c>
      <c r="D6" s="26">
        <v>2.375654730712995</v>
      </c>
      <c r="E6" s="26">
        <v>-0.6549066711158957</v>
      </c>
      <c r="G6">
        <v>-3</v>
      </c>
      <c r="I6" s="65">
        <v>-2</v>
      </c>
      <c r="J6" s="28">
        <v>73</v>
      </c>
      <c r="K6" s="66">
        <v>0.0206</v>
      </c>
      <c r="L6" s="65"/>
      <c r="M6" s="28"/>
      <c r="N6" s="66"/>
      <c r="O6" s="6"/>
    </row>
    <row r="7" spans="1:15" ht="12.75">
      <c r="A7" s="26">
        <v>1.6614558262517676</v>
      </c>
      <c r="B7" s="26">
        <v>-1.6123976820381358</v>
      </c>
      <c r="C7" s="26">
        <v>0.5389483703766018</v>
      </c>
      <c r="D7" s="26">
        <v>0.9021914593176916</v>
      </c>
      <c r="E7" s="26">
        <v>1.918915586429648</v>
      </c>
      <c r="G7">
        <v>-2.5</v>
      </c>
      <c r="I7" s="65">
        <v>-1.5</v>
      </c>
      <c r="J7" s="28">
        <v>251</v>
      </c>
      <c r="K7" s="66">
        <v>0.0708</v>
      </c>
      <c r="L7" s="65"/>
      <c r="M7" s="28"/>
      <c r="N7" s="66"/>
      <c r="O7" s="6"/>
    </row>
    <row r="8" spans="1:15" ht="12.75">
      <c r="A8" s="26">
        <v>-0.08451706889900379</v>
      </c>
      <c r="B8" s="26">
        <v>-0.5237950517766876</v>
      </c>
      <c r="C8" s="26">
        <v>0.6751383807568345</v>
      </c>
      <c r="D8" s="26">
        <v>-0.3813238436123356</v>
      </c>
      <c r="E8" s="26">
        <v>0.7576113603136037</v>
      </c>
      <c r="G8">
        <v>-2</v>
      </c>
      <c r="I8" s="65">
        <v>-1</v>
      </c>
      <c r="J8" s="28">
        <v>450</v>
      </c>
      <c r="K8" s="66">
        <v>0.1608</v>
      </c>
      <c r="L8" s="65"/>
      <c r="M8" s="28"/>
      <c r="N8" s="66"/>
      <c r="O8" s="6"/>
    </row>
    <row r="9" spans="1:15" ht="12.75">
      <c r="A9" s="26">
        <v>-1.4441866369452327</v>
      </c>
      <c r="B9" s="26">
        <v>-0.8472375156998169</v>
      </c>
      <c r="C9" s="26">
        <v>-1.5215709936455823</v>
      </c>
      <c r="D9" s="26">
        <v>-0.3628770173236262</v>
      </c>
      <c r="E9" s="26">
        <v>-0.032479192668688484</v>
      </c>
      <c r="G9">
        <v>-1.5</v>
      </c>
      <c r="I9" s="65">
        <v>-0.5</v>
      </c>
      <c r="J9" s="28">
        <v>726</v>
      </c>
      <c r="K9" s="66">
        <v>0.306</v>
      </c>
      <c r="L9" s="65"/>
      <c r="M9" s="28"/>
      <c r="N9" s="66"/>
      <c r="O9" s="6"/>
    </row>
    <row r="10" spans="1:15" ht="12.75">
      <c r="A10" s="26">
        <v>0.028117028705310076</v>
      </c>
      <c r="B10" s="26">
        <v>-0.3227160050300881</v>
      </c>
      <c r="C10" s="26">
        <v>2.194501576013863</v>
      </c>
      <c r="D10" s="26">
        <v>-1.7424827092327178</v>
      </c>
      <c r="E10" s="26">
        <v>-0.7364769771811552</v>
      </c>
      <c r="G10">
        <v>-1</v>
      </c>
      <c r="I10" s="65">
        <v>0</v>
      </c>
      <c r="J10" s="28">
        <v>971</v>
      </c>
      <c r="K10" s="66">
        <v>0.5002</v>
      </c>
      <c r="L10" s="65"/>
      <c r="M10" s="28"/>
      <c r="N10" s="66"/>
      <c r="O10" s="6"/>
    </row>
    <row r="11" spans="1:15" ht="12.75">
      <c r="A11" s="26">
        <v>-2.5775807444006205</v>
      </c>
      <c r="B11" s="26">
        <v>1.447670001653023</v>
      </c>
      <c r="C11" s="26">
        <v>-1.279763637285214</v>
      </c>
      <c r="D11" s="26">
        <v>-0.6535799457196845</v>
      </c>
      <c r="E11" s="26">
        <v>0.7577136784675531</v>
      </c>
      <c r="G11">
        <v>-0.5</v>
      </c>
      <c r="I11" s="65">
        <v>0.5</v>
      </c>
      <c r="J11" s="28">
        <v>940</v>
      </c>
      <c r="K11" s="66">
        <v>0.6882</v>
      </c>
      <c r="L11" s="65"/>
      <c r="M11" s="28"/>
      <c r="N11" s="66"/>
      <c r="O11" s="6"/>
    </row>
    <row r="12" spans="1:15" ht="12.75">
      <c r="A12" s="26">
        <v>0.466711753688287</v>
      </c>
      <c r="B12" s="26">
        <v>0.8746087587496731</v>
      </c>
      <c r="C12" s="26">
        <v>0.5957417670288123</v>
      </c>
      <c r="D12" s="26">
        <v>-1.371849975839723</v>
      </c>
      <c r="E12" s="26">
        <v>-1.1157385415572207</v>
      </c>
      <c r="G12">
        <v>0</v>
      </c>
      <c r="I12" s="65">
        <v>1</v>
      </c>
      <c r="J12" s="28">
        <v>805</v>
      </c>
      <c r="K12" s="66">
        <v>0.8492</v>
      </c>
      <c r="L12" s="65"/>
      <c r="M12" s="28"/>
      <c r="N12" s="66"/>
      <c r="O12" s="6"/>
    </row>
    <row r="13" spans="1:15" ht="12.75">
      <c r="A13" s="26">
        <v>0.6939944796613418</v>
      </c>
      <c r="B13" s="26">
        <v>0.322636424243683</v>
      </c>
      <c r="C13" s="26">
        <v>-0.9398377187608276</v>
      </c>
      <c r="D13" s="26">
        <v>-0.240947883867193</v>
      </c>
      <c r="E13" s="26">
        <v>0.13153567124390975</v>
      </c>
      <c r="G13">
        <v>0.5</v>
      </c>
      <c r="I13" s="65">
        <v>1.5</v>
      </c>
      <c r="J13" s="28">
        <v>428</v>
      </c>
      <c r="K13" s="66">
        <v>0.9348</v>
      </c>
      <c r="L13" s="65"/>
      <c r="M13" s="28"/>
      <c r="N13" s="66"/>
      <c r="O13" s="6"/>
    </row>
    <row r="14" spans="1:15" ht="12.75">
      <c r="A14" s="26">
        <v>0.5577976480708458</v>
      </c>
      <c r="B14" s="26">
        <v>0.1387149950460298</v>
      </c>
      <c r="C14" s="26">
        <v>-0.9109612619795371</v>
      </c>
      <c r="D14" s="26">
        <v>1.8848459149012342</v>
      </c>
      <c r="E14" s="26">
        <v>0.4871981218457222</v>
      </c>
      <c r="G14">
        <v>1</v>
      </c>
      <c r="I14" s="65">
        <v>2</v>
      </c>
      <c r="J14" s="28">
        <v>214</v>
      </c>
      <c r="K14" s="66">
        <v>0.9776</v>
      </c>
      <c r="L14" s="65"/>
      <c r="M14" s="28"/>
      <c r="N14" s="66"/>
      <c r="O14" s="6"/>
    </row>
    <row r="15" spans="1:15" ht="12.75">
      <c r="A15" s="26">
        <v>0.07223889042506926</v>
      </c>
      <c r="B15" s="26">
        <v>0.8298411557916552</v>
      </c>
      <c r="C15" s="26">
        <v>0.8620077096566092</v>
      </c>
      <c r="D15" s="26">
        <v>-0.6365314675349509</v>
      </c>
      <c r="E15" s="26">
        <v>-0.9231916919816285</v>
      </c>
      <c r="G15">
        <v>1.5</v>
      </c>
      <c r="I15" s="65">
        <v>2.5</v>
      </c>
      <c r="J15" s="28">
        <v>71</v>
      </c>
      <c r="K15" s="66">
        <v>0.9918</v>
      </c>
      <c r="L15" s="65"/>
      <c r="M15" s="28"/>
      <c r="N15" s="66"/>
      <c r="O15" s="6"/>
    </row>
    <row r="16" spans="1:15" ht="12.75">
      <c r="A16" s="26">
        <v>1.1111887943116017</v>
      </c>
      <c r="B16" s="26">
        <v>-1.201178747578524</v>
      </c>
      <c r="C16" s="26">
        <v>-1.5588921087328345</v>
      </c>
      <c r="D16" s="26">
        <v>0.7113249012036249</v>
      </c>
      <c r="E16" s="26">
        <v>0.6384061634889804</v>
      </c>
      <c r="G16">
        <v>2</v>
      </c>
      <c r="I16" s="65">
        <v>3</v>
      </c>
      <c r="J16" s="28">
        <v>31</v>
      </c>
      <c r="K16" s="66">
        <v>0.998</v>
      </c>
      <c r="L16" s="65"/>
      <c r="M16" s="28"/>
      <c r="N16" s="66"/>
      <c r="O16" s="6"/>
    </row>
    <row r="17" spans="1:15" ht="12.75">
      <c r="A17" s="26">
        <v>2.20568836084567</v>
      </c>
      <c r="B17" s="26">
        <v>1.4437546269618906</v>
      </c>
      <c r="C17" s="26">
        <v>1.3039039004070219</v>
      </c>
      <c r="D17" s="26">
        <v>0.1129603788285749</v>
      </c>
      <c r="E17" s="26">
        <v>0.001950866135302931</v>
      </c>
      <c r="G17">
        <v>2.5</v>
      </c>
      <c r="I17" s="65">
        <v>3.5</v>
      </c>
      <c r="J17" s="28">
        <v>10</v>
      </c>
      <c r="K17" s="66">
        <v>1</v>
      </c>
      <c r="L17" s="65"/>
      <c r="M17" s="28"/>
      <c r="N17" s="66"/>
      <c r="O17" s="6"/>
    </row>
    <row r="18" spans="1:15" ht="12.75">
      <c r="A18" s="26">
        <v>0.45370143197942525</v>
      </c>
      <c r="B18" s="26">
        <v>-0.025514736989862286</v>
      </c>
      <c r="C18" s="26">
        <v>-1.0546750672801863</v>
      </c>
      <c r="D18" s="26">
        <v>-1.7748061509337276</v>
      </c>
      <c r="E18" s="26">
        <v>0.8283313945867121</v>
      </c>
      <c r="G18">
        <v>3</v>
      </c>
      <c r="I18" s="65">
        <v>4</v>
      </c>
      <c r="J18" s="28">
        <v>0</v>
      </c>
      <c r="K18" s="66">
        <v>1</v>
      </c>
      <c r="L18" s="65"/>
      <c r="M18" s="28"/>
      <c r="N18" s="66"/>
      <c r="O18" s="6"/>
    </row>
    <row r="19" spans="1:15" ht="13.5" thickBot="1">
      <c r="A19" s="26">
        <v>0.44422449718695134</v>
      </c>
      <c r="B19" s="26">
        <v>0.6179061529110186</v>
      </c>
      <c r="C19" s="26">
        <v>0.21347318579501007</v>
      </c>
      <c r="D19" s="26">
        <v>-1.0269309314026032</v>
      </c>
      <c r="E19" s="26">
        <v>1.2381951819406822</v>
      </c>
      <c r="G19">
        <v>3.5</v>
      </c>
      <c r="I19" s="29" t="s">
        <v>51</v>
      </c>
      <c r="J19" s="29">
        <v>0</v>
      </c>
      <c r="K19" s="67">
        <v>1</v>
      </c>
      <c r="L19" s="65"/>
      <c r="M19" s="28"/>
      <c r="N19" s="66"/>
      <c r="O19" s="6"/>
    </row>
    <row r="20" spans="1:15" ht="12.75">
      <c r="A20" s="26">
        <v>-0.311213170789415</v>
      </c>
      <c r="B20" s="26">
        <v>-0.8399217676924309</v>
      </c>
      <c r="C20" s="26">
        <v>-0.8211281965486705</v>
      </c>
      <c r="D20" s="26">
        <v>-0.4289927346690092</v>
      </c>
      <c r="E20" s="26">
        <v>-0.4533615083346376</v>
      </c>
      <c r="G20">
        <v>4</v>
      </c>
      <c r="I20" s="22"/>
      <c r="J20" s="3"/>
      <c r="K20" s="23"/>
      <c r="L20" s="22"/>
      <c r="M20" s="3"/>
      <c r="N20" s="23"/>
      <c r="O20" s="6"/>
    </row>
    <row r="21" spans="1:15" ht="12.75">
      <c r="A21" s="26">
        <v>-0.5237950517766876</v>
      </c>
      <c r="B21" s="26">
        <v>0.8494293979310896</v>
      </c>
      <c r="C21" s="26">
        <v>0.5132073965796735</v>
      </c>
      <c r="D21" s="26">
        <v>-0.6083041625970509</v>
      </c>
      <c r="E21" s="26">
        <v>1.3049793778918684</v>
      </c>
      <c r="I21" s="22"/>
      <c r="J21" s="3"/>
      <c r="K21" s="23"/>
      <c r="L21" s="22"/>
      <c r="M21" s="3"/>
      <c r="N21" s="23"/>
      <c r="O21" s="6"/>
    </row>
    <row r="22" spans="1:15" ht="12.75">
      <c r="A22" s="26">
        <v>-1.7609363567316905</v>
      </c>
      <c r="B22" s="26">
        <v>0.5505717126652598</v>
      </c>
      <c r="C22" s="26">
        <v>-0.11627207641140558</v>
      </c>
      <c r="D22" s="26">
        <v>0.04174125933786854</v>
      </c>
      <c r="E22" s="26">
        <v>-0.6540540198329836</v>
      </c>
      <c r="I22" s="22"/>
      <c r="J22" s="3"/>
      <c r="K22" s="23"/>
      <c r="L22" s="22"/>
      <c r="M22" s="3"/>
      <c r="N22" s="23"/>
      <c r="O22" s="6"/>
    </row>
    <row r="23" spans="1:15" ht="12.75">
      <c r="A23" s="26">
        <v>-0.5495940058608539</v>
      </c>
      <c r="B23" s="26">
        <v>0.8493202585668769</v>
      </c>
      <c r="C23" s="26">
        <v>0.8030451681406703</v>
      </c>
      <c r="D23" s="26">
        <v>0.45641627366421744</v>
      </c>
      <c r="E23" s="26">
        <v>0.6913683137099724</v>
      </c>
      <c r="I23" s="22"/>
      <c r="J23" s="3"/>
      <c r="K23" s="23"/>
      <c r="L23" s="22"/>
      <c r="M23" s="3"/>
      <c r="N23" s="23"/>
      <c r="O23" s="6"/>
    </row>
    <row r="24" spans="1:14" ht="12.75">
      <c r="A24" s="26">
        <v>1.6306239558616653</v>
      </c>
      <c r="B24" s="26">
        <v>0.30391447580768727</v>
      </c>
      <c r="C24" s="26">
        <v>0.5889955900784116</v>
      </c>
      <c r="D24" s="26">
        <v>1.852836248872336</v>
      </c>
      <c r="E24" s="26">
        <v>-0.33555693335074466</v>
      </c>
      <c r="I24" s="22"/>
      <c r="J24" s="3"/>
      <c r="K24" s="23"/>
      <c r="L24" s="22"/>
      <c r="M24" s="3"/>
      <c r="N24" s="23"/>
    </row>
    <row r="25" spans="1:14" ht="12.75">
      <c r="A25" s="26">
        <v>1.038274604070466</v>
      </c>
      <c r="B25" s="26">
        <v>0.14350462151924148</v>
      </c>
      <c r="C25" s="26">
        <v>1.1410406841605436</v>
      </c>
      <c r="D25" s="26">
        <v>-0.14829879546596203</v>
      </c>
      <c r="E25" s="26">
        <v>-0.7798166734573897</v>
      </c>
      <c r="I25" s="22"/>
      <c r="J25" s="3"/>
      <c r="K25" s="23"/>
      <c r="L25" s="22"/>
      <c r="M25" s="3"/>
      <c r="N25" s="23"/>
    </row>
    <row r="26" spans="1:14" ht="12.75">
      <c r="A26" s="26">
        <v>1.0759936230897438</v>
      </c>
      <c r="B26" s="26">
        <v>-0.5818219506181777</v>
      </c>
      <c r="C26" s="26">
        <v>0.5339120434655342</v>
      </c>
      <c r="D26" s="26">
        <v>0.5457718543766532</v>
      </c>
      <c r="E26" s="26">
        <v>-0.3164370809827233</v>
      </c>
      <c r="I26" s="22"/>
      <c r="J26" s="3"/>
      <c r="K26" s="23"/>
      <c r="L26" s="22"/>
      <c r="M26" s="3"/>
      <c r="N26" s="23"/>
    </row>
    <row r="27" spans="1:14" ht="12.75">
      <c r="A27" s="26">
        <v>-0.4407661435834598</v>
      </c>
      <c r="B27" s="26">
        <v>-1.3659928299603052</v>
      </c>
      <c r="C27" s="26">
        <v>1.9929575501009822</v>
      </c>
      <c r="D27" s="26">
        <v>-0.5664878699462861</v>
      </c>
      <c r="E27" s="26">
        <v>0.0861291482578963</v>
      </c>
      <c r="I27" s="22"/>
      <c r="J27" s="3"/>
      <c r="K27" s="23"/>
      <c r="L27" s="22"/>
      <c r="M27" s="3"/>
      <c r="N27" s="23"/>
    </row>
    <row r="28" spans="1:14" ht="12.75">
      <c r="A28" s="26">
        <v>-0.23426082407240756</v>
      </c>
      <c r="B28" s="26">
        <v>2.8353679226711392</v>
      </c>
      <c r="C28" s="26">
        <v>1.251978574146051</v>
      </c>
      <c r="D28" s="26">
        <v>0.8809070095594507</v>
      </c>
      <c r="E28" s="26">
        <v>1.3321641745278612</v>
      </c>
      <c r="I28" s="22"/>
      <c r="J28" s="3"/>
      <c r="K28" s="23"/>
      <c r="L28" s="22"/>
      <c r="M28" s="3"/>
      <c r="N28" s="23"/>
    </row>
    <row r="29" spans="1:14" ht="12.75">
      <c r="A29" s="26">
        <v>0.18787090994010214</v>
      </c>
      <c r="B29" s="26">
        <v>0.541957660971093</v>
      </c>
      <c r="C29" s="26">
        <v>-0.24961991584859788</v>
      </c>
      <c r="D29" s="26">
        <v>-1.2210875866003335</v>
      </c>
      <c r="E29" s="26">
        <v>1.2666851034737192</v>
      </c>
      <c r="I29" s="22"/>
      <c r="J29" s="3"/>
      <c r="K29" s="23"/>
      <c r="L29" s="22"/>
      <c r="M29" s="3"/>
      <c r="N29" s="23"/>
    </row>
    <row r="30" spans="1:14" ht="12.75">
      <c r="A30" s="26">
        <v>-0.28888734959764406</v>
      </c>
      <c r="B30" s="26">
        <v>-1.3058752301731147</v>
      </c>
      <c r="C30" s="26">
        <v>0.7642540822416777</v>
      </c>
      <c r="D30" s="26">
        <v>0.7842822924430948</v>
      </c>
      <c r="E30" s="26">
        <v>0.4281548626750009</v>
      </c>
      <c r="I30" s="22"/>
      <c r="J30" s="3"/>
      <c r="K30" s="23"/>
      <c r="L30" s="22"/>
      <c r="M30" s="3"/>
      <c r="N30" s="23"/>
    </row>
    <row r="31" spans="1:14" ht="14.25">
      <c r="A31" s="26">
        <v>0.4038815859530587</v>
      </c>
      <c r="B31" s="26">
        <v>-0.6480968295363709</v>
      </c>
      <c r="C31" s="26">
        <v>0.7230983101180755</v>
      </c>
      <c r="D31" s="26">
        <v>0.5252877599559724</v>
      </c>
      <c r="E31" s="26">
        <v>1.0750386536528822</v>
      </c>
      <c r="F31" s="70"/>
      <c r="I31" s="22"/>
      <c r="J31" s="3"/>
      <c r="K31" s="23"/>
      <c r="L31" s="22"/>
      <c r="M31" s="3"/>
      <c r="N31" s="23"/>
    </row>
    <row r="32" spans="1:14" ht="14.25">
      <c r="A32" s="26">
        <v>-2.7694477466866374</v>
      </c>
      <c r="B32" s="26">
        <v>0.4638150130631402</v>
      </c>
      <c r="C32" s="26">
        <v>1.4671377357444726</v>
      </c>
      <c r="D32" s="26">
        <v>-1.722582965157926</v>
      </c>
      <c r="E32" s="26">
        <v>0.04549406185105909</v>
      </c>
      <c r="F32" s="70"/>
      <c r="I32" s="22"/>
      <c r="J32" s="3"/>
      <c r="K32" s="23"/>
      <c r="L32" s="22"/>
      <c r="M32" s="3"/>
      <c r="N32" s="23"/>
    </row>
    <row r="33" spans="1:14" ht="15">
      <c r="A33" s="26">
        <v>1.3540329746319912</v>
      </c>
      <c r="B33" s="26">
        <v>1.6882040654309094</v>
      </c>
      <c r="C33" s="26">
        <v>0.23866505216574296</v>
      </c>
      <c r="D33" s="26">
        <v>0.14505076251225546</v>
      </c>
      <c r="E33" s="26">
        <v>1.8545415514381602</v>
      </c>
      <c r="F33" s="71" t="s">
        <v>110</v>
      </c>
      <c r="G33" s="69"/>
      <c r="I33" s="22"/>
      <c r="J33" s="3"/>
      <c r="K33" s="23"/>
      <c r="L33" s="22"/>
      <c r="M33" s="3"/>
      <c r="N33" s="23"/>
    </row>
    <row r="34" spans="1:14" ht="14.25">
      <c r="A34" s="26">
        <v>-0.04258481567376293</v>
      </c>
      <c r="B34" s="26">
        <v>-0.6568984645127784</v>
      </c>
      <c r="C34" s="26">
        <v>0.9073755791177973</v>
      </c>
      <c r="D34" s="26">
        <v>-0.00990667103906162</v>
      </c>
      <c r="E34" s="26">
        <v>1.0391931937192567</v>
      </c>
      <c r="F34" s="70"/>
      <c r="I34" s="22"/>
      <c r="J34" s="3"/>
      <c r="K34" s="23"/>
      <c r="L34" s="22"/>
      <c r="M34" s="3"/>
      <c r="N34" s="23"/>
    </row>
    <row r="35" spans="1:14" ht="14.25">
      <c r="A35" s="26">
        <v>0.4347043613961432</v>
      </c>
      <c r="B35" s="26">
        <v>1.4533634384861216</v>
      </c>
      <c r="C35" s="26">
        <v>-0.12120153769501485</v>
      </c>
      <c r="D35" s="26">
        <v>-0.9617178875487298</v>
      </c>
      <c r="E35" s="26">
        <v>-1.5385876395157538</v>
      </c>
      <c r="F35" s="71" t="s">
        <v>111</v>
      </c>
      <c r="I35" s="22"/>
      <c r="J35" s="3"/>
      <c r="K35" s="23"/>
      <c r="L35" s="22"/>
      <c r="M35" s="3"/>
      <c r="N35" s="23"/>
    </row>
    <row r="36" spans="1:14" ht="14.25">
      <c r="A36" s="26">
        <v>-2.565066097304225</v>
      </c>
      <c r="B36" s="26">
        <v>0.10318785825802479</v>
      </c>
      <c r="C36" s="26">
        <v>0.29919192456873134</v>
      </c>
      <c r="D36" s="26">
        <v>-0.017787442629924044</v>
      </c>
      <c r="E36" s="26">
        <v>0.20049924387421925</v>
      </c>
      <c r="F36" s="70"/>
      <c r="I36" s="22"/>
      <c r="J36" s="3"/>
      <c r="K36" s="23"/>
      <c r="L36" s="22"/>
      <c r="M36" s="3"/>
      <c r="N36" s="23"/>
    </row>
    <row r="37" spans="1:14" ht="14.25">
      <c r="A37" s="26">
        <v>0.2582328306743875</v>
      </c>
      <c r="B37" s="26">
        <v>1.4761735656065866</v>
      </c>
      <c r="C37" s="26">
        <v>0.0852844550536247</v>
      </c>
      <c r="D37" s="26">
        <v>-1.1167367119924165</v>
      </c>
      <c r="E37" s="26">
        <v>-1.3899125406169333</v>
      </c>
      <c r="F37" s="70"/>
      <c r="I37" s="22"/>
      <c r="J37" s="3"/>
      <c r="K37" s="23"/>
      <c r="L37" s="22"/>
      <c r="M37" s="3"/>
      <c r="N37" s="23"/>
    </row>
    <row r="38" spans="1:14" ht="14.25">
      <c r="A38" s="26">
        <v>0.19145318219671026</v>
      </c>
      <c r="B38" s="26">
        <v>0.9510813470114954</v>
      </c>
      <c r="C38" s="26">
        <v>-1.5087925930856727</v>
      </c>
      <c r="D38" s="26">
        <v>-0.609961716691032</v>
      </c>
      <c r="E38" s="26">
        <v>0.5235324351815507</v>
      </c>
      <c r="F38" s="70"/>
      <c r="I38" s="22"/>
      <c r="J38" s="3"/>
      <c r="K38" s="23"/>
      <c r="L38" s="22"/>
      <c r="M38" s="3"/>
      <c r="N38" s="23"/>
    </row>
    <row r="39" spans="1:14" ht="14.25">
      <c r="A39" s="26">
        <v>-0.2167610091419192</v>
      </c>
      <c r="B39" s="26">
        <v>-0.3435798134887591</v>
      </c>
      <c r="C39" s="26">
        <v>-0.16347598830179777</v>
      </c>
      <c r="D39" s="26">
        <v>-0.4396702024678234</v>
      </c>
      <c r="E39" s="26">
        <v>-0.8026222531043459</v>
      </c>
      <c r="F39" s="70"/>
      <c r="I39" s="22"/>
      <c r="J39" s="3"/>
      <c r="K39" s="23"/>
      <c r="L39" s="22"/>
      <c r="M39" s="3"/>
      <c r="N39" s="23"/>
    </row>
    <row r="40" spans="1:14" ht="14.25">
      <c r="A40" s="26">
        <v>0.6447965006373124</v>
      </c>
      <c r="B40" s="26">
        <v>0.05882270670554135</v>
      </c>
      <c r="C40" s="26">
        <v>1.2634518498089164</v>
      </c>
      <c r="D40" s="26">
        <v>0.26218913262709975</v>
      </c>
      <c r="E40" s="26">
        <v>0.057136730902129784</v>
      </c>
      <c r="F40" s="70"/>
      <c r="I40" s="22"/>
      <c r="J40" s="3"/>
      <c r="K40" s="23"/>
      <c r="L40" s="22"/>
      <c r="M40" s="3"/>
      <c r="N40" s="23"/>
    </row>
    <row r="41" spans="1:14" ht="14.25">
      <c r="A41" s="26">
        <v>0.2269541710120393</v>
      </c>
      <c r="B41" s="26">
        <v>0.21449068299261853</v>
      </c>
      <c r="C41" s="26">
        <v>-0.007458993422915228</v>
      </c>
      <c r="D41" s="26">
        <v>-1.2238342605996877</v>
      </c>
      <c r="E41" s="26">
        <v>0.2353613126615528</v>
      </c>
      <c r="F41" s="70"/>
      <c r="I41" s="22"/>
      <c r="J41" s="3"/>
      <c r="K41" s="23"/>
      <c r="L41" s="22"/>
      <c r="M41" s="3"/>
      <c r="N41" s="23"/>
    </row>
    <row r="42" spans="1:14" ht="14.25">
      <c r="A42" s="26">
        <v>0.14822148841631133</v>
      </c>
      <c r="B42" s="26">
        <v>0.7524238299083663</v>
      </c>
      <c r="C42" s="26">
        <v>-0.7361768439295702</v>
      </c>
      <c r="D42" s="26">
        <v>0.6164248134155059</v>
      </c>
      <c r="E42" s="26">
        <v>0.219110916077625</v>
      </c>
      <c r="F42" s="70"/>
      <c r="I42" s="22"/>
      <c r="J42" s="3"/>
      <c r="K42" s="23"/>
      <c r="L42" s="22"/>
      <c r="M42" s="3"/>
      <c r="N42" s="23"/>
    </row>
    <row r="43" spans="1:14" ht="12.75">
      <c r="A43" s="26">
        <v>0.1143462213804014</v>
      </c>
      <c r="B43" s="26">
        <v>0.8681240615260322</v>
      </c>
      <c r="C43" s="26">
        <v>1.8028367776423693</v>
      </c>
      <c r="D43" s="26">
        <v>-1.3083899830235168</v>
      </c>
      <c r="E43" s="26">
        <v>-1.2342525224084966</v>
      </c>
      <c r="I43" s="22"/>
      <c r="J43" s="3"/>
      <c r="K43" s="23"/>
      <c r="L43" s="22"/>
      <c r="M43" s="3"/>
      <c r="N43" s="23"/>
    </row>
    <row r="44" spans="1:14" ht="12.75">
      <c r="A44" s="26">
        <v>0.5600327313004527</v>
      </c>
      <c r="B44" s="26">
        <v>1.1906990948773455</v>
      </c>
      <c r="C44" s="26">
        <v>-0.8782035365584306</v>
      </c>
      <c r="D44" s="26">
        <v>-2.1453797671711072</v>
      </c>
      <c r="E44" s="26">
        <v>-0.8981783139461186</v>
      </c>
      <c r="I44" s="22"/>
      <c r="J44" s="3"/>
      <c r="K44" s="23"/>
      <c r="L44" s="22"/>
      <c r="M44" s="3"/>
      <c r="N44" s="23"/>
    </row>
    <row r="45" spans="1:14" ht="12.75">
      <c r="A45" s="26">
        <v>0.20198285710648634</v>
      </c>
      <c r="B45" s="26">
        <v>0.4290768629289232</v>
      </c>
      <c r="C45" s="26">
        <v>-0.9849350135482382</v>
      </c>
      <c r="D45" s="26">
        <v>-0.8592360245529562</v>
      </c>
      <c r="E45" s="26">
        <v>0.46168565859261435</v>
      </c>
      <c r="I45" s="22"/>
      <c r="J45" s="3"/>
      <c r="K45" s="23"/>
      <c r="L45" s="22"/>
      <c r="M45" s="3"/>
      <c r="N45" s="23"/>
    </row>
    <row r="46" spans="1:14" ht="12.75">
      <c r="A46" s="26">
        <v>0.12158693607489113</v>
      </c>
      <c r="B46" s="26">
        <v>-0.5400988811743446</v>
      </c>
      <c r="C46" s="26">
        <v>0.10249550541630015</v>
      </c>
      <c r="D46" s="26">
        <v>-0.9415043678018264</v>
      </c>
      <c r="E46" s="26">
        <v>-0.8953179531090427</v>
      </c>
      <c r="I46" s="22"/>
      <c r="J46" s="3"/>
      <c r="K46" s="23"/>
      <c r="L46" s="22"/>
      <c r="M46" s="3"/>
      <c r="N46" s="23"/>
    </row>
    <row r="47" spans="1:14" ht="12.75">
      <c r="A47" s="26">
        <v>1.0465714694873895</v>
      </c>
      <c r="B47" s="26">
        <v>1.6265903468593024</v>
      </c>
      <c r="C47" s="26">
        <v>-0.6720665624015965</v>
      </c>
      <c r="D47" s="26">
        <v>-0.17193201529153157</v>
      </c>
      <c r="E47" s="26">
        <v>0.11272959454800002</v>
      </c>
      <c r="I47" s="22"/>
      <c r="J47" s="3"/>
      <c r="K47" s="23"/>
      <c r="L47" s="22"/>
      <c r="M47" s="3"/>
      <c r="N47" s="23"/>
    </row>
    <row r="48" spans="1:14" ht="12.75">
      <c r="A48" s="26">
        <v>1.84480995812919</v>
      </c>
      <c r="B48" s="26">
        <v>0.5950118975306395</v>
      </c>
      <c r="C48" s="26">
        <v>1.6548028725082986</v>
      </c>
      <c r="D48" s="26">
        <v>0.17705815480439924</v>
      </c>
      <c r="E48" s="26">
        <v>1.560183591209352</v>
      </c>
      <c r="I48" s="22"/>
      <c r="J48" s="3"/>
      <c r="K48" s="23"/>
      <c r="L48" s="22"/>
      <c r="M48" s="3"/>
      <c r="N48" s="23"/>
    </row>
    <row r="49" spans="1:14" ht="12.75">
      <c r="A49" s="26">
        <v>-0.6437608135456685</v>
      </c>
      <c r="B49" s="26">
        <v>-0.9660993782745209</v>
      </c>
      <c r="C49" s="26">
        <v>1.1939710020669736</v>
      </c>
      <c r="D49" s="26">
        <v>0.9187510841002222</v>
      </c>
      <c r="E49" s="26">
        <v>-1.7293677956331521</v>
      </c>
      <c r="I49" s="22"/>
      <c r="J49" s="3"/>
      <c r="K49" s="23"/>
      <c r="L49" s="22"/>
      <c r="M49" s="3"/>
      <c r="N49" s="23"/>
    </row>
    <row r="50" spans="1:14" ht="12.75">
      <c r="A50" s="26">
        <v>1.2719942787953187</v>
      </c>
      <c r="B50" s="26">
        <v>-0.19979665921709966</v>
      </c>
      <c r="C50" s="26">
        <v>-1.1349015949235763</v>
      </c>
      <c r="D50" s="26">
        <v>-1.879006958915852</v>
      </c>
      <c r="E50" s="26">
        <v>-0.8248866834037472</v>
      </c>
      <c r="I50" s="22"/>
      <c r="J50" s="3"/>
      <c r="K50" s="23"/>
      <c r="L50" s="22"/>
      <c r="M50" s="3"/>
      <c r="N50" s="23"/>
    </row>
    <row r="51" spans="1:14" ht="12.75">
      <c r="A51" s="26">
        <v>0.4733760761155281</v>
      </c>
      <c r="B51" s="26">
        <v>0.9177006177196745</v>
      </c>
      <c r="C51" s="26">
        <v>-0.06947857400518842</v>
      </c>
      <c r="D51" s="26">
        <v>-0.05384208634495735</v>
      </c>
      <c r="E51" s="26">
        <v>0.21464757082867436</v>
      </c>
      <c r="I51" s="22"/>
      <c r="J51" s="3"/>
      <c r="K51" s="23"/>
      <c r="L51" s="22"/>
      <c r="M51" s="3"/>
      <c r="N51" s="23"/>
    </row>
    <row r="52" spans="1:14" ht="12.75">
      <c r="A52" s="26">
        <v>-0.35203129300498404</v>
      </c>
      <c r="B52" s="26">
        <v>0.9281234270019922</v>
      </c>
      <c r="C52" s="26">
        <v>-0.4942739906255156</v>
      </c>
      <c r="D52" s="26">
        <v>2.3434768081642687</v>
      </c>
      <c r="E52" s="26">
        <v>0.7440235094691161</v>
      </c>
      <c r="I52" s="22"/>
      <c r="J52" s="3"/>
      <c r="K52" s="23"/>
      <c r="L52" s="22"/>
      <c r="M52" s="3"/>
      <c r="N52" s="23"/>
    </row>
    <row r="53" spans="1:14" ht="12.75">
      <c r="A53" s="26">
        <v>0.6106074579292908</v>
      </c>
      <c r="B53" s="26">
        <v>-0.9810901246964931</v>
      </c>
      <c r="C53" s="26">
        <v>0.8716961019672453</v>
      </c>
      <c r="D53" s="26">
        <v>1.447233444196172</v>
      </c>
      <c r="E53" s="26">
        <v>-0.7313701644307002</v>
      </c>
      <c r="I53" s="22"/>
      <c r="J53" s="3"/>
      <c r="K53" s="23"/>
      <c r="L53" s="22"/>
      <c r="M53" s="3"/>
      <c r="N53" s="23"/>
    </row>
    <row r="54" spans="1:14" ht="12.75">
      <c r="A54" s="26">
        <v>-0.30111209525784943</v>
      </c>
      <c r="B54" s="26">
        <v>-1.3396356735029258</v>
      </c>
      <c r="C54" s="26">
        <v>1.3530780051951297</v>
      </c>
      <c r="D54" s="26">
        <v>1.0451185517013073</v>
      </c>
      <c r="E54" s="26">
        <v>0.18436821846989915</v>
      </c>
      <c r="I54" s="22"/>
      <c r="J54" s="3"/>
      <c r="K54" s="23"/>
      <c r="L54" s="22"/>
      <c r="M54" s="3"/>
      <c r="N54" s="23"/>
    </row>
    <row r="55" spans="1:14" ht="12.75">
      <c r="A55" s="26">
        <v>-2.191118255723268</v>
      </c>
      <c r="B55" s="26">
        <v>0.5055426299804822</v>
      </c>
      <c r="C55" s="26">
        <v>0.5262540980766062</v>
      </c>
      <c r="D55" s="26">
        <v>1.2161058293713722</v>
      </c>
      <c r="E55" s="26">
        <v>-0.958200416789623</v>
      </c>
      <c r="I55" s="22"/>
      <c r="J55" s="3"/>
      <c r="K55" s="23"/>
      <c r="L55" s="22"/>
      <c r="M55" s="3"/>
      <c r="N55" s="23"/>
    </row>
    <row r="56" spans="1:14" ht="12.75">
      <c r="A56" s="26">
        <v>1.205596618092386</v>
      </c>
      <c r="B56" s="26">
        <v>-0.5619131115963683</v>
      </c>
      <c r="C56" s="26">
        <v>-0.7336711860261858</v>
      </c>
      <c r="D56" s="26">
        <v>-1.7246111383428797</v>
      </c>
      <c r="E56" s="26">
        <v>1.374601197312586</v>
      </c>
      <c r="I56" s="22"/>
      <c r="J56" s="3"/>
      <c r="K56" s="23"/>
      <c r="L56" s="22"/>
      <c r="M56" s="3"/>
      <c r="N56" s="23"/>
    </row>
    <row r="57" spans="1:14" ht="12.75">
      <c r="A57" s="26">
        <v>-0.9653672350395937</v>
      </c>
      <c r="B57" s="26">
        <v>1.545872692076955</v>
      </c>
      <c r="C57" s="26">
        <v>-1.1672477739921305</v>
      </c>
      <c r="D57" s="26">
        <v>-0.4090327365702251</v>
      </c>
      <c r="E57" s="26">
        <v>-1.3078511074127164</v>
      </c>
      <c r="I57" s="22"/>
      <c r="J57" s="3"/>
      <c r="K57" s="23"/>
      <c r="L57" s="22"/>
      <c r="M57" s="3"/>
      <c r="N57" s="23"/>
    </row>
    <row r="58" spans="1:14" ht="12.75">
      <c r="A58" s="26">
        <v>1.5897967386990786</v>
      </c>
      <c r="B58" s="26">
        <v>0.02880597094190307</v>
      </c>
      <c r="C58" s="26">
        <v>0.33046262615243904</v>
      </c>
      <c r="D58" s="26">
        <v>0.9763971320353448</v>
      </c>
      <c r="E58" s="26">
        <v>1.9492017599986866</v>
      </c>
      <c r="I58" s="22"/>
      <c r="J58" s="3"/>
      <c r="K58" s="23"/>
      <c r="L58" s="22"/>
      <c r="M58" s="3"/>
      <c r="N58" s="23"/>
    </row>
    <row r="59" spans="1:14" ht="12.75">
      <c r="A59" s="26">
        <v>-0.06089180715207476</v>
      </c>
      <c r="B59" s="26">
        <v>-1.0296571417711675</v>
      </c>
      <c r="C59" s="26">
        <v>-0.569364146940643</v>
      </c>
      <c r="D59" s="26">
        <v>0.8475660706608323</v>
      </c>
      <c r="E59" s="26">
        <v>0.8723691280465573</v>
      </c>
      <c r="I59" s="22"/>
      <c r="J59" s="3"/>
      <c r="K59" s="23"/>
      <c r="L59" s="22"/>
      <c r="M59" s="3"/>
      <c r="N59" s="23"/>
    </row>
    <row r="60" spans="1:14" ht="12.75">
      <c r="A60" s="26">
        <v>0.5107654033054132</v>
      </c>
      <c r="B60" s="26">
        <v>-1.4860279407002963</v>
      </c>
      <c r="C60" s="26">
        <v>-1.396169864165131</v>
      </c>
      <c r="D60" s="26">
        <v>-0.14381384971784428</v>
      </c>
      <c r="E60" s="26">
        <v>-0.6289610610110685</v>
      </c>
      <c r="I60" s="22"/>
      <c r="J60" s="3"/>
      <c r="K60" s="23"/>
      <c r="L60" s="22"/>
      <c r="M60" s="3"/>
      <c r="N60" s="23"/>
    </row>
    <row r="61" spans="1:14" ht="12.75">
      <c r="A61" s="26">
        <v>-0.6275638497754699</v>
      </c>
      <c r="B61" s="26">
        <v>0.8789902494754642</v>
      </c>
      <c r="C61" s="26">
        <v>-0.8382903615711257</v>
      </c>
      <c r="D61" s="26">
        <v>-0.11488509699120186</v>
      </c>
      <c r="E61" s="26">
        <v>-0.23213715394376777</v>
      </c>
      <c r="I61" s="22"/>
      <c r="J61" s="3"/>
      <c r="K61" s="23"/>
      <c r="L61" s="22"/>
      <c r="M61" s="3"/>
      <c r="N61" s="23"/>
    </row>
    <row r="62" spans="1:14" ht="12.75">
      <c r="A62" s="26">
        <v>1.5184150470304303</v>
      </c>
      <c r="B62" s="26">
        <v>-1.3174485502531752</v>
      </c>
      <c r="C62" s="26">
        <v>-0.9354448593512643</v>
      </c>
      <c r="D62" s="26">
        <v>-0.1673538463364821</v>
      </c>
      <c r="E62" s="26">
        <v>-1.061100647348212</v>
      </c>
      <c r="I62" s="22"/>
      <c r="J62" s="3"/>
      <c r="K62" s="23"/>
      <c r="L62" s="22"/>
      <c r="M62" s="3"/>
      <c r="N62" s="23"/>
    </row>
    <row r="63" spans="1:14" ht="12.75">
      <c r="A63" s="26">
        <v>-1.4340594134409912</v>
      </c>
      <c r="B63" s="26">
        <v>-2.163287717849016</v>
      </c>
      <c r="C63" s="26">
        <v>0.5808260539197363</v>
      </c>
      <c r="D63" s="26">
        <v>-0.33887658901221585</v>
      </c>
      <c r="E63" s="26">
        <v>0.41261159822170157</v>
      </c>
      <c r="I63" s="22"/>
      <c r="J63" s="3"/>
      <c r="K63" s="23"/>
      <c r="L63" s="22"/>
      <c r="M63" s="3"/>
      <c r="N63" s="23"/>
    </row>
    <row r="64" spans="1:14" ht="12.75">
      <c r="A64" s="26">
        <v>-2.0489460439421237</v>
      </c>
      <c r="B64" s="26">
        <v>1.1677002476062626</v>
      </c>
      <c r="C64" s="26">
        <v>-1.9486924429656938</v>
      </c>
      <c r="D64" s="26">
        <v>-0.5173126282898011</v>
      </c>
      <c r="E64" s="26">
        <v>-0.9763971320353448</v>
      </c>
      <c r="I64" s="22"/>
      <c r="J64" s="3"/>
      <c r="K64" s="23"/>
      <c r="L64" s="22"/>
      <c r="M64" s="3"/>
      <c r="N64" s="23"/>
    </row>
    <row r="65" spans="1:14" ht="12.75">
      <c r="A65" s="26">
        <v>-0.10049689080915414</v>
      </c>
      <c r="B65" s="26">
        <v>0.13477688298735302</v>
      </c>
      <c r="C65" s="26">
        <v>1.7355432646581903</v>
      </c>
      <c r="D65" s="26">
        <v>-0.5065862751507666</v>
      </c>
      <c r="E65" s="26">
        <v>-0.7946243840706302</v>
      </c>
      <c r="I65" s="22"/>
      <c r="J65" s="3"/>
      <c r="K65" s="23"/>
      <c r="L65" s="22"/>
      <c r="M65" s="3"/>
      <c r="N65" s="23"/>
    </row>
    <row r="66" spans="1:14" ht="12.75">
      <c r="A66" s="26">
        <v>-0.7467497198376805</v>
      </c>
      <c r="B66" s="26">
        <v>0.5867218533239793</v>
      </c>
      <c r="C66" s="26">
        <v>1.2839382179663517</v>
      </c>
      <c r="D66" s="26">
        <v>-1.4353463484439999</v>
      </c>
      <c r="E66" s="26">
        <v>0.9692757885204628</v>
      </c>
      <c r="I66" s="22"/>
      <c r="J66" s="3"/>
      <c r="K66" s="23"/>
      <c r="L66" s="22"/>
      <c r="M66" s="3"/>
      <c r="N66" s="23"/>
    </row>
    <row r="67" spans="1:14" ht="12.75">
      <c r="A67" s="26">
        <v>1.587632141308859</v>
      </c>
      <c r="B67" s="26">
        <v>-0.6668983587587718</v>
      </c>
      <c r="C67" s="26">
        <v>0.08313463695230894</v>
      </c>
      <c r="D67" s="26">
        <v>-0.8283313945867121</v>
      </c>
      <c r="E67" s="26">
        <v>0.6955519893381279</v>
      </c>
      <c r="I67" s="22"/>
      <c r="J67" s="3"/>
      <c r="K67" s="23"/>
      <c r="L67" s="22"/>
      <c r="M67" s="3"/>
      <c r="N67" s="23"/>
    </row>
    <row r="68" spans="1:14" ht="12.75">
      <c r="A68" s="26">
        <v>0.2392164333286928</v>
      </c>
      <c r="B68" s="26">
        <v>0.04664229891204741</v>
      </c>
      <c r="C68" s="26">
        <v>-1.0297867447661702</v>
      </c>
      <c r="D68" s="26">
        <v>-0.2995921022375114</v>
      </c>
      <c r="E68" s="26">
        <v>0.7245898814289831</v>
      </c>
      <c r="I68" s="22"/>
      <c r="J68" s="3"/>
      <c r="K68" s="23"/>
      <c r="L68" s="22"/>
      <c r="M68" s="3"/>
      <c r="N68" s="23"/>
    </row>
    <row r="69" spans="1:14" ht="12.75">
      <c r="A69" s="26">
        <v>-0.009677023626863956</v>
      </c>
      <c r="B69" s="26">
        <v>1.0022290553024504</v>
      </c>
      <c r="C69" s="26">
        <v>-1.0139274309040047</v>
      </c>
      <c r="D69" s="26">
        <v>0.7586322681163438</v>
      </c>
      <c r="E69" s="26">
        <v>1.241660356754437</v>
      </c>
      <c r="I69" s="22"/>
      <c r="J69" s="3"/>
      <c r="K69" s="23"/>
      <c r="L69" s="22"/>
      <c r="M69" s="3"/>
      <c r="N69" s="23"/>
    </row>
    <row r="70" spans="1:14" ht="12.75">
      <c r="A70" s="26">
        <v>-1.1695192370098084</v>
      </c>
      <c r="B70" s="26">
        <v>0.3965055839216802</v>
      </c>
      <c r="C70" s="26">
        <v>-1.7811225916375406</v>
      </c>
      <c r="D70" s="26">
        <v>0.07929656931082718</v>
      </c>
      <c r="E70" s="26">
        <v>1.0062831279356033</v>
      </c>
      <c r="I70" s="22"/>
      <c r="J70" s="3"/>
      <c r="K70" s="23"/>
      <c r="L70" s="22"/>
      <c r="M70" s="3"/>
      <c r="N70" s="23"/>
    </row>
    <row r="71" spans="1:14" ht="12.75">
      <c r="A71" s="26">
        <v>1.0353937796026003</v>
      </c>
      <c r="B71" s="26">
        <v>0.10511030268389732</v>
      </c>
      <c r="C71" s="26">
        <v>-0.7616949915245641</v>
      </c>
      <c r="D71" s="26">
        <v>0.5784727363788988</v>
      </c>
      <c r="E71" s="26">
        <v>0.46432546696451027</v>
      </c>
      <c r="I71" s="22"/>
      <c r="J71" s="3"/>
      <c r="K71" s="23"/>
      <c r="L71" s="22"/>
      <c r="M71" s="3"/>
      <c r="N71" s="23"/>
    </row>
    <row r="72" spans="1:14" ht="12.75">
      <c r="A72" s="26">
        <v>0.7287735570571385</v>
      </c>
      <c r="B72" s="26">
        <v>-0.9490395314060152</v>
      </c>
      <c r="C72" s="26">
        <v>0.5966558092040941</v>
      </c>
      <c r="D72" s="26">
        <v>1.610715116839856</v>
      </c>
      <c r="E72" s="26">
        <v>0.23426082407240756</v>
      </c>
      <c r="I72" s="22"/>
      <c r="J72" s="3"/>
      <c r="K72" s="23"/>
      <c r="L72" s="22"/>
      <c r="M72" s="3"/>
      <c r="N72" s="23"/>
    </row>
    <row r="73" spans="1:14" ht="12.75">
      <c r="A73" s="26">
        <v>-0.385275598091539</v>
      </c>
      <c r="B73" s="26">
        <v>0.24875248527678195</v>
      </c>
      <c r="C73" s="26">
        <v>1.8182072381023318</v>
      </c>
      <c r="D73" s="26">
        <v>-2.4008295440580696</v>
      </c>
      <c r="E73" s="26">
        <v>0.016791545931482688</v>
      </c>
      <c r="I73" s="22"/>
      <c r="J73" s="3"/>
      <c r="K73" s="23"/>
      <c r="L73" s="22"/>
      <c r="M73" s="3"/>
      <c r="N73" s="23"/>
    </row>
    <row r="74" spans="1:14" ht="12.75">
      <c r="A74" s="26">
        <v>-0.12305235941312276</v>
      </c>
      <c r="B74" s="26">
        <v>0.9895438779494725</v>
      </c>
      <c r="C74" s="26">
        <v>1.2360578693915159</v>
      </c>
      <c r="D74" s="26">
        <v>1.6355579646187834</v>
      </c>
      <c r="E74" s="26">
        <v>-1.819003045966383</v>
      </c>
      <c r="I74" s="22"/>
      <c r="J74" s="3"/>
      <c r="K74" s="23"/>
      <c r="L74" s="22"/>
      <c r="M74" s="3"/>
      <c r="N74" s="23"/>
    </row>
    <row r="75" spans="1:14" ht="12.75">
      <c r="A75" s="26">
        <v>0.803995590104023</v>
      </c>
      <c r="B75" s="26">
        <v>0.36688334148493595</v>
      </c>
      <c r="C75" s="26">
        <v>0.7422090675390791</v>
      </c>
      <c r="D75" s="26">
        <v>0.4839284883928485</v>
      </c>
      <c r="E75" s="26">
        <v>-0.1353942025161814</v>
      </c>
      <c r="I75" s="22"/>
      <c r="J75" s="3"/>
      <c r="K75" s="23"/>
      <c r="L75" s="22"/>
      <c r="M75" s="3"/>
      <c r="N75" s="23"/>
    </row>
    <row r="76" spans="1:14" ht="12.75">
      <c r="A76" s="26">
        <v>1.6593321561231278</v>
      </c>
      <c r="B76" s="26">
        <v>0.4543790055322461</v>
      </c>
      <c r="C76" s="26">
        <v>-0.03117747837677598</v>
      </c>
      <c r="D76" s="26">
        <v>-0.020618244889192283</v>
      </c>
      <c r="E76" s="26">
        <v>-0.052464201871771365</v>
      </c>
      <c r="I76" s="22"/>
      <c r="J76" s="3"/>
      <c r="K76" s="23"/>
      <c r="L76" s="22"/>
      <c r="M76" s="3"/>
      <c r="N76" s="23"/>
    </row>
    <row r="77" spans="1:14" ht="12.75">
      <c r="A77" s="26">
        <v>-1.6828198567964137</v>
      </c>
      <c r="B77" s="26">
        <v>0.44321154746285174</v>
      </c>
      <c r="C77" s="26">
        <v>0.1927787707245443</v>
      </c>
      <c r="D77" s="26">
        <v>0.6507411853817757</v>
      </c>
      <c r="E77" s="26">
        <v>-0.16890453480300494</v>
      </c>
      <c r="I77" s="22"/>
      <c r="J77" s="3"/>
      <c r="K77" s="23"/>
      <c r="L77" s="22"/>
      <c r="M77" s="3"/>
      <c r="N77" s="23"/>
    </row>
    <row r="78" spans="1:14" ht="12.75">
      <c r="A78" s="26">
        <v>0.8256392902694643</v>
      </c>
      <c r="B78" s="26">
        <v>1.321466243098257</v>
      </c>
      <c r="C78" s="26">
        <v>1.9023082131752744</v>
      </c>
      <c r="D78" s="26">
        <v>-1.3105545804137364</v>
      </c>
      <c r="E78" s="26">
        <v>0.6200366442499217</v>
      </c>
      <c r="I78" s="22"/>
      <c r="J78" s="3"/>
      <c r="K78" s="23"/>
      <c r="L78" s="22"/>
      <c r="M78" s="3"/>
      <c r="N78" s="23"/>
    </row>
    <row r="79" spans="1:14" ht="12.75">
      <c r="A79" s="26">
        <v>-0.21574351194431074</v>
      </c>
      <c r="B79" s="26">
        <v>-0.7420067049679346</v>
      </c>
      <c r="C79" s="26">
        <v>0.739289589546388</v>
      </c>
      <c r="D79" s="26">
        <v>2.3317261366173625</v>
      </c>
      <c r="E79" s="26">
        <v>1.3494582162820734</v>
      </c>
      <c r="I79" s="22"/>
      <c r="J79" s="3"/>
      <c r="K79" s="23"/>
      <c r="L79" s="22"/>
      <c r="M79" s="3"/>
      <c r="N79" s="23"/>
    </row>
    <row r="80" spans="1:14" ht="12.75">
      <c r="A80" s="26">
        <v>0.1797013737814268</v>
      </c>
      <c r="B80" s="26">
        <v>-0.4732908109872369</v>
      </c>
      <c r="C80" s="26">
        <v>-0.23811480787117034</v>
      </c>
      <c r="D80" s="26">
        <v>-1.0980920706060715</v>
      </c>
      <c r="E80" s="26">
        <v>0.07484686648240313</v>
      </c>
      <c r="I80" s="22"/>
      <c r="J80" s="3"/>
      <c r="K80" s="23"/>
      <c r="L80" s="22"/>
      <c r="M80" s="3"/>
      <c r="N80" s="23"/>
    </row>
    <row r="81" spans="1:14" ht="12.75">
      <c r="A81" s="26">
        <v>-0.2586273240012815</v>
      </c>
      <c r="B81" s="26">
        <v>0.6394384399754927</v>
      </c>
      <c r="C81" s="26">
        <v>-1.2740588317683432</v>
      </c>
      <c r="D81" s="26">
        <v>0.5191498075873824</v>
      </c>
      <c r="E81" s="26">
        <v>0.9765199138200842</v>
      </c>
      <c r="I81" s="22"/>
      <c r="J81" s="3"/>
      <c r="K81" s="23"/>
      <c r="L81" s="22"/>
      <c r="M81" s="3"/>
      <c r="N81" s="23"/>
    </row>
    <row r="82" spans="1:14" ht="12.75">
      <c r="A82" s="26">
        <v>-0.863894911162788</v>
      </c>
      <c r="B82" s="26">
        <v>0.37146946851862594</v>
      </c>
      <c r="C82" s="26">
        <v>0.5309152584231924</v>
      </c>
      <c r="D82" s="26">
        <v>0.975535385805415</v>
      </c>
      <c r="E82" s="26">
        <v>-0.22671883925795555</v>
      </c>
      <c r="I82" s="22"/>
      <c r="J82" s="3"/>
      <c r="K82" s="23"/>
      <c r="L82" s="22"/>
      <c r="M82" s="3"/>
      <c r="N82" s="23"/>
    </row>
    <row r="83" spans="1:14" ht="12.75">
      <c r="A83" s="26">
        <v>0.23308075469685718</v>
      </c>
      <c r="B83" s="26">
        <v>-0.41911789594450966</v>
      </c>
      <c r="C83" s="26">
        <v>0.5101549049868481</v>
      </c>
      <c r="D83" s="26">
        <v>1.5769364836160094</v>
      </c>
      <c r="E83" s="26">
        <v>-0.15898081073828507</v>
      </c>
      <c r="I83" s="3"/>
      <c r="J83" s="3"/>
      <c r="K83" s="23"/>
      <c r="L83" s="22"/>
      <c r="M83" s="3"/>
      <c r="N83" s="23"/>
    </row>
    <row r="84" spans="1:5" ht="12.75">
      <c r="A84" s="26">
        <v>-1.0235680747427978</v>
      </c>
      <c r="B84" s="26">
        <v>-0.9213204066327307</v>
      </c>
      <c r="C84" s="26">
        <v>0.7297717274923343</v>
      </c>
      <c r="D84" s="26">
        <v>1.5963269106578082</v>
      </c>
      <c r="E84" s="26">
        <v>-0.6318543910310837</v>
      </c>
    </row>
    <row r="85" spans="1:5" ht="12.75">
      <c r="A85" s="26">
        <v>-0.8324343525600852</v>
      </c>
      <c r="B85" s="26">
        <v>1.0227927305095363</v>
      </c>
      <c r="C85" s="26">
        <v>0.2229523943242384</v>
      </c>
      <c r="D85" s="26">
        <v>0.4491266736295074</v>
      </c>
      <c r="E85" s="26">
        <v>2.5994086172431707</v>
      </c>
    </row>
    <row r="86" spans="1:5" ht="12.75">
      <c r="A86" s="26">
        <v>-0.5792867341369856</v>
      </c>
      <c r="B86" s="26">
        <v>-0.784593794378452</v>
      </c>
      <c r="C86" s="26">
        <v>1.2124291970394552</v>
      </c>
      <c r="D86" s="26">
        <v>-0.3045556695724372</v>
      </c>
      <c r="E86" s="26">
        <v>-1.4163197192829102</v>
      </c>
    </row>
    <row r="87" spans="1:5" ht="12.75">
      <c r="A87" s="26">
        <v>1.1194515536772087</v>
      </c>
      <c r="B87" s="26">
        <v>-1.288310613745125</v>
      </c>
      <c r="C87" s="26">
        <v>-0.3984087015851401</v>
      </c>
      <c r="D87" s="26">
        <v>-1.438565959688276</v>
      </c>
      <c r="E87" s="26">
        <v>-1.0983717402268667</v>
      </c>
    </row>
    <row r="88" spans="1:5" ht="12.75">
      <c r="A88" s="26">
        <v>0.6062805368856061</v>
      </c>
      <c r="B88" s="26">
        <v>0.12174155017419253</v>
      </c>
      <c r="C88" s="26">
        <v>-1.749158400343731</v>
      </c>
      <c r="D88" s="26">
        <v>2.0372317521832883</v>
      </c>
      <c r="E88" s="26">
        <v>0.24031805878621526</v>
      </c>
    </row>
    <row r="89" spans="1:5" ht="12.75">
      <c r="A89" s="26">
        <v>1.4272495718614664</v>
      </c>
      <c r="B89" s="26">
        <v>-0.026968791644321755</v>
      </c>
      <c r="C89" s="26">
        <v>-0.23858660824771505</v>
      </c>
      <c r="D89" s="26">
        <v>0.029035618354100734</v>
      </c>
      <c r="E89" s="26">
        <v>-1.8519858713261783</v>
      </c>
    </row>
    <row r="90" spans="1:5" ht="12.75">
      <c r="A90" s="26">
        <v>-0.6899119853187585</v>
      </c>
      <c r="B90" s="26">
        <v>1.3827138900524005</v>
      </c>
      <c r="C90" s="26">
        <v>0.16867261365405284</v>
      </c>
      <c r="D90" s="26">
        <v>-0.4396702024678234</v>
      </c>
      <c r="E90" s="26">
        <v>-0.6049936018825974</v>
      </c>
    </row>
    <row r="91" spans="1:5" ht="12.75">
      <c r="A91" s="26">
        <v>-1.1460429050202947</v>
      </c>
      <c r="B91" s="26">
        <v>1.248802163900109</v>
      </c>
      <c r="C91" s="26">
        <v>2.470587787684053</v>
      </c>
      <c r="D91" s="26">
        <v>0.91583615358104</v>
      </c>
      <c r="E91" s="26">
        <v>-0.09911218512570485</v>
      </c>
    </row>
    <row r="92" spans="1:5" ht="12.75">
      <c r="A92" s="26">
        <v>-0.8590154720877763</v>
      </c>
      <c r="B92" s="26">
        <v>-0.08474671631120145</v>
      </c>
      <c r="C92" s="26">
        <v>-0.25475401344010606</v>
      </c>
      <c r="D92" s="26">
        <v>-0.3949332949559903</v>
      </c>
      <c r="E92" s="26">
        <v>0.8706911103217863</v>
      </c>
    </row>
    <row r="93" spans="1:5" ht="12.75">
      <c r="A93" s="26">
        <v>-0.28378735805745237</v>
      </c>
      <c r="B93" s="26">
        <v>0.3441482476773672</v>
      </c>
      <c r="C93" s="26">
        <v>0.7971448212629184</v>
      </c>
      <c r="D93" s="26">
        <v>0.24063410819508135</v>
      </c>
      <c r="E93" s="26">
        <v>-1.6294688975904137</v>
      </c>
    </row>
    <row r="94" spans="1:5" ht="12.75">
      <c r="A94" s="26">
        <v>0.026968791644321755</v>
      </c>
      <c r="B94" s="26">
        <v>0.6502682481368538</v>
      </c>
      <c r="C94" s="26">
        <v>-0.16231297195190564</v>
      </c>
      <c r="D94" s="26">
        <v>-1.649414116400294</v>
      </c>
      <c r="E94" s="26">
        <v>-1.5976957001839764</v>
      </c>
    </row>
    <row r="95" spans="1:5" ht="12.75">
      <c r="A95" s="26">
        <v>-0.8126926331897266</v>
      </c>
      <c r="B95" s="26">
        <v>0.2597357706690673</v>
      </c>
      <c r="C95" s="26">
        <v>-0.6121751994214719</v>
      </c>
      <c r="D95" s="26">
        <v>2.062870407826267</v>
      </c>
      <c r="E95" s="26">
        <v>-0.21691789697797503</v>
      </c>
    </row>
    <row r="96" spans="1:5" ht="12.75">
      <c r="A96" s="26">
        <v>0.8634492587589193</v>
      </c>
      <c r="B96" s="26">
        <v>1.239513949258253</v>
      </c>
      <c r="C96" s="26">
        <v>-0.45853994379285723</v>
      </c>
      <c r="D96" s="26">
        <v>-1.84480995812919</v>
      </c>
      <c r="E96" s="26">
        <v>-0.9015025170810986</v>
      </c>
    </row>
    <row r="97" spans="1:5" ht="12.75">
      <c r="A97" s="26">
        <v>0.09903601494443137</v>
      </c>
      <c r="B97" s="26">
        <v>0.2709873569983756</v>
      </c>
      <c r="C97" s="26">
        <v>0.8954316399467643</v>
      </c>
      <c r="D97" s="26">
        <v>-2.0745756046380848</v>
      </c>
      <c r="E97" s="26">
        <v>-0.682362042425666</v>
      </c>
    </row>
    <row r="98" spans="1:5" ht="12.75">
      <c r="A98" s="26">
        <v>0.1528633220004849</v>
      </c>
      <c r="B98" s="26">
        <v>0.14157308214635123</v>
      </c>
      <c r="C98" s="26">
        <v>-0.07361904863500968</v>
      </c>
      <c r="D98" s="26">
        <v>-0.24079099603113718</v>
      </c>
      <c r="E98" s="26">
        <v>1.469611561333295</v>
      </c>
    </row>
    <row r="99" spans="1:5" ht="12.75">
      <c r="A99" s="26">
        <v>0.8379629434784874</v>
      </c>
      <c r="B99" s="26">
        <v>-1.3314229363459162</v>
      </c>
      <c r="C99" s="26">
        <v>-0.4741468728752807</v>
      </c>
      <c r="D99" s="26">
        <v>-0.26036786948679946</v>
      </c>
      <c r="E99" s="26">
        <v>-0.9348536877951119</v>
      </c>
    </row>
    <row r="100" spans="1:5" ht="12.75">
      <c r="A100" s="26">
        <v>-0.19886101654265076</v>
      </c>
      <c r="B100" s="26">
        <v>0.14984607332735322</v>
      </c>
      <c r="C100" s="26">
        <v>-0.9585619409335777</v>
      </c>
      <c r="D100" s="26">
        <v>0.8419920050073415</v>
      </c>
      <c r="E100" s="26">
        <v>-0.17418415154679678</v>
      </c>
    </row>
    <row r="101" spans="1:5" ht="12.75">
      <c r="A101" s="26">
        <v>0.7062112672429066</v>
      </c>
      <c r="B101" s="26">
        <v>-0.7550670488853939</v>
      </c>
      <c r="C101" s="26">
        <v>0.3111335900030099</v>
      </c>
      <c r="D101" s="26">
        <v>-1.2593818610184826</v>
      </c>
      <c r="E101" s="26">
        <v>2.283504727529362</v>
      </c>
    </row>
    <row r="102" spans="1:5" ht="12.75">
      <c r="A102" s="26">
        <v>0.828115389595041</v>
      </c>
      <c r="B102" s="26">
        <v>-1.1246197573200334</v>
      </c>
      <c r="C102" s="26">
        <v>1.492285264248494</v>
      </c>
      <c r="D102" s="26">
        <v>-0.27249598133494146</v>
      </c>
      <c r="E102" s="26">
        <v>-1.4213446775102057</v>
      </c>
    </row>
    <row r="103" spans="1:5" ht="12.75">
      <c r="A103" s="26">
        <v>-0.43226691559539177</v>
      </c>
      <c r="B103" s="26">
        <v>0.2763874817901524</v>
      </c>
      <c r="C103" s="26">
        <v>-0.7083735908963718</v>
      </c>
      <c r="D103" s="26">
        <v>0.5865399543836247</v>
      </c>
      <c r="E103" s="26">
        <v>-0.2353613126615528</v>
      </c>
    </row>
    <row r="104" spans="1:5" ht="12.75">
      <c r="A104" s="26">
        <v>0.5280116965877824</v>
      </c>
      <c r="B104" s="26">
        <v>-1.9237631931900978</v>
      </c>
      <c r="C104" s="26">
        <v>-1.1104793884442188</v>
      </c>
      <c r="D104" s="26">
        <v>1.4860279407002963</v>
      </c>
      <c r="E104" s="26">
        <v>0.2070601112791337</v>
      </c>
    </row>
    <row r="105" spans="1:5" ht="12.75">
      <c r="A105" s="26">
        <v>0.8940628504205961</v>
      </c>
      <c r="B105" s="26">
        <v>-1.2230248103151098</v>
      </c>
      <c r="C105" s="26">
        <v>-1.2677105587499682</v>
      </c>
      <c r="D105" s="26">
        <v>-0.2478054739185609</v>
      </c>
      <c r="E105" s="26">
        <v>-0.187480964086717</v>
      </c>
    </row>
    <row r="106" spans="1:5" ht="12.75">
      <c r="A106" s="26">
        <v>1.015464476950001</v>
      </c>
      <c r="B106" s="26">
        <v>1.0157191354664974</v>
      </c>
      <c r="C106" s="26">
        <v>-0.2899241735576652</v>
      </c>
      <c r="D106" s="26">
        <v>0.5029369276599027</v>
      </c>
      <c r="E106" s="26">
        <v>0.9504810805083252</v>
      </c>
    </row>
    <row r="107" spans="1:5" ht="12.75">
      <c r="A107" s="26">
        <v>-0.7689754966122564</v>
      </c>
      <c r="B107" s="26">
        <v>-0.7398932666546898</v>
      </c>
      <c r="C107" s="26">
        <v>-0.29983198146510404</v>
      </c>
      <c r="D107" s="26">
        <v>0.504674062540289</v>
      </c>
      <c r="E107" s="26">
        <v>-1.7215734260389581</v>
      </c>
    </row>
    <row r="108" spans="1:5" ht="12.75">
      <c r="A108" s="26">
        <v>1.199448433908401</v>
      </c>
      <c r="B108" s="26">
        <v>1.9232811609981582</v>
      </c>
      <c r="C108" s="26">
        <v>0.013043290891801007</v>
      </c>
      <c r="D108" s="26">
        <v>-1.2893633538624272</v>
      </c>
      <c r="E108" s="26">
        <v>0.018399077816866338</v>
      </c>
    </row>
    <row r="109" spans="1:5" ht="12.75">
      <c r="A109" s="26">
        <v>1.4784518498345278</v>
      </c>
      <c r="B109" s="26">
        <v>0.16378635336877778</v>
      </c>
      <c r="C109" s="26">
        <v>1.2627720025193412</v>
      </c>
      <c r="D109" s="26">
        <v>1.0560097507550381</v>
      </c>
      <c r="E109" s="26">
        <v>0.36909341361024417</v>
      </c>
    </row>
    <row r="110" spans="1:5" ht="12.75">
      <c r="A110" s="26">
        <v>-0.7601624929520767</v>
      </c>
      <c r="B110" s="26">
        <v>-0.44093440010328777</v>
      </c>
      <c r="C110" s="26">
        <v>1.33925823320169</v>
      </c>
      <c r="D110" s="26">
        <v>0.4546336640487425</v>
      </c>
      <c r="E110" s="26">
        <v>0.7031712812022306</v>
      </c>
    </row>
    <row r="111" spans="1:5" ht="12.75">
      <c r="A111" s="26">
        <v>-0.9429368219571188</v>
      </c>
      <c r="B111" s="26">
        <v>-2.1023333829361945</v>
      </c>
      <c r="C111" s="26">
        <v>-0.052386894822120667</v>
      </c>
      <c r="D111" s="26">
        <v>0.9979407877835911</v>
      </c>
      <c r="E111" s="26">
        <v>0.9033419701154344</v>
      </c>
    </row>
    <row r="112" spans="1:5" ht="12.75">
      <c r="A112" s="26">
        <v>-0.4948788046021946</v>
      </c>
      <c r="B112" s="26">
        <v>-0.673121576255653</v>
      </c>
      <c r="C112" s="26">
        <v>0.28697400011878926</v>
      </c>
      <c r="D112" s="26">
        <v>-1.067842276825104</v>
      </c>
      <c r="E112" s="26">
        <v>0.5373567546484992</v>
      </c>
    </row>
    <row r="113" spans="1:5" ht="12.75">
      <c r="A113" s="26">
        <v>-1.5974228517734446</v>
      </c>
      <c r="B113" s="26">
        <v>1.4542456483468413</v>
      </c>
      <c r="C113" s="26">
        <v>1.6211561160162091</v>
      </c>
      <c r="D113" s="26">
        <v>-0.6614618541789241</v>
      </c>
      <c r="E113" s="26">
        <v>1.2799364412785508</v>
      </c>
    </row>
    <row r="114" spans="1:5" ht="12.75">
      <c r="A114" s="26">
        <v>0.7004314284131397</v>
      </c>
      <c r="B114" s="26">
        <v>0.9242467058356851</v>
      </c>
      <c r="C114" s="26">
        <v>-1.0954408935504034</v>
      </c>
      <c r="D114" s="26">
        <v>1.2660029824473895</v>
      </c>
      <c r="E114" s="26">
        <v>-0.43369482227717526</v>
      </c>
    </row>
    <row r="115" spans="1:5" ht="12.75">
      <c r="A115" s="26">
        <v>1.2499708645918872</v>
      </c>
      <c r="B115" s="26">
        <v>-1.5955083654262125</v>
      </c>
      <c r="C115" s="26">
        <v>-0.8980623533716425</v>
      </c>
      <c r="D115" s="26">
        <v>3.0157389119267464</v>
      </c>
      <c r="E115" s="26">
        <v>-0.42689748624979984</v>
      </c>
    </row>
    <row r="116" spans="1:5" ht="12.75">
      <c r="A116" s="26">
        <v>-0.4157789135206258</v>
      </c>
      <c r="B116" s="26">
        <v>0.67014980231761</v>
      </c>
      <c r="C116" s="26">
        <v>-0.3113746060989797</v>
      </c>
      <c r="D116" s="26">
        <v>-1.7393540474586189</v>
      </c>
      <c r="E116" s="26">
        <v>0.04955268195772078</v>
      </c>
    </row>
    <row r="117" spans="1:5" ht="12.75">
      <c r="A117" s="26">
        <v>0.9004702405945864</v>
      </c>
      <c r="B117" s="26">
        <v>0.8958886610344052</v>
      </c>
      <c r="C117" s="26">
        <v>-0.2552280875534052</v>
      </c>
      <c r="D117" s="26">
        <v>0.44751914174412377</v>
      </c>
      <c r="E117" s="26">
        <v>1.8098762666340917</v>
      </c>
    </row>
    <row r="118" spans="1:5" ht="12.75">
      <c r="A118" s="26">
        <v>0.44709622670779936</v>
      </c>
      <c r="B118" s="26">
        <v>0.08290498954011127</v>
      </c>
      <c r="C118" s="26">
        <v>-0.5446179329737788</v>
      </c>
      <c r="D118" s="26">
        <v>0.28370777727104723</v>
      </c>
      <c r="E118" s="26">
        <v>-0.019622348190750927</v>
      </c>
    </row>
    <row r="119" spans="1:5" ht="12.75">
      <c r="A119" s="26">
        <v>1.5916930351522751</v>
      </c>
      <c r="B119" s="26">
        <v>2.9058719519525766</v>
      </c>
      <c r="C119" s="26">
        <v>-1.832777343224734</v>
      </c>
      <c r="D119" s="26">
        <v>0.1380965386488242</v>
      </c>
      <c r="E119" s="26">
        <v>1.6806188796181232</v>
      </c>
    </row>
    <row r="120" spans="1:5" ht="12.75">
      <c r="A120" s="26">
        <v>0.9645145837566815</v>
      </c>
      <c r="B120" s="26">
        <v>0.19566186892916448</v>
      </c>
      <c r="C120" s="26">
        <v>1.1531528798514046</v>
      </c>
      <c r="D120" s="26">
        <v>1.0166172614844982</v>
      </c>
      <c r="E120" s="26">
        <v>-0.10680309969757218</v>
      </c>
    </row>
    <row r="121" spans="1:5" ht="12.75">
      <c r="A121" s="26">
        <v>-0.7775361154926941</v>
      </c>
      <c r="B121" s="26">
        <v>-1.0007147466239985</v>
      </c>
      <c r="C121" s="26">
        <v>-1.1544921107997652</v>
      </c>
      <c r="D121" s="26">
        <v>-2.516826498322189</v>
      </c>
      <c r="E121" s="26">
        <v>-1.197722667711787</v>
      </c>
    </row>
    <row r="122" spans="1:5" ht="12.75">
      <c r="A122" s="26">
        <v>0.6680443220830057</v>
      </c>
      <c r="B122" s="26">
        <v>0.8026222531043459</v>
      </c>
      <c r="C122" s="26">
        <v>1.2065447663189843</v>
      </c>
      <c r="D122" s="26">
        <v>-0.4401749720273074</v>
      </c>
      <c r="E122" s="26">
        <v>-1.2597229215316474</v>
      </c>
    </row>
    <row r="123" spans="1:5" ht="12.75">
      <c r="A123" s="26">
        <v>-1.8732225726125762</v>
      </c>
      <c r="B123" s="26">
        <v>-0.4878870640823152</v>
      </c>
      <c r="C123" s="26">
        <v>-0.3717968866112642</v>
      </c>
      <c r="D123" s="26">
        <v>0.9711129678180441</v>
      </c>
      <c r="E123" s="26">
        <v>-0.6426330401154701</v>
      </c>
    </row>
    <row r="124" spans="1:5" ht="12.75">
      <c r="A124" s="26">
        <v>1.0274493433826137</v>
      </c>
      <c r="B124" s="26">
        <v>0.30135197448544204</v>
      </c>
      <c r="C124" s="26">
        <v>0.8970323506218847</v>
      </c>
      <c r="D124" s="26">
        <v>1.1428028301452287</v>
      </c>
      <c r="E124" s="26">
        <v>0.6224490789463744</v>
      </c>
    </row>
    <row r="125" spans="1:5" ht="12.75">
      <c r="A125" s="26">
        <v>0.2798060450004414</v>
      </c>
      <c r="B125" s="26">
        <v>-0.17550519260112196</v>
      </c>
      <c r="C125" s="26">
        <v>0.40404756873613223</v>
      </c>
      <c r="D125" s="26">
        <v>-0.5403637715062359</v>
      </c>
      <c r="E125" s="26">
        <v>0.8227380021708086</v>
      </c>
    </row>
    <row r="126" spans="1:5" ht="12.75">
      <c r="A126" s="26">
        <v>-0.09803670764085837</v>
      </c>
      <c r="B126" s="26">
        <v>-0.6926325113454368</v>
      </c>
      <c r="C126" s="26">
        <v>-0.8427559805568308</v>
      </c>
      <c r="D126" s="26">
        <v>1.7725915313349105</v>
      </c>
      <c r="E126" s="26">
        <v>0.4041294232592918</v>
      </c>
    </row>
    <row r="127" spans="1:5" ht="12.75">
      <c r="A127" s="26">
        <v>0.06756181392120197</v>
      </c>
      <c r="B127" s="26">
        <v>1.0422172636026517</v>
      </c>
      <c r="C127" s="26">
        <v>-0.9386485544382595</v>
      </c>
      <c r="D127" s="26">
        <v>0.05330662133928854</v>
      </c>
      <c r="E127" s="26">
        <v>-0.1864691512309946</v>
      </c>
    </row>
    <row r="128" spans="1:5" ht="12.75">
      <c r="A128" s="26">
        <v>0.5113747647556011</v>
      </c>
      <c r="B128" s="26">
        <v>1.8071295926347375</v>
      </c>
      <c r="C128" s="26">
        <v>-0.41669636630103923</v>
      </c>
      <c r="D128" s="26">
        <v>1.4925171853974462</v>
      </c>
      <c r="E128" s="26">
        <v>0.6050868250895292</v>
      </c>
    </row>
    <row r="129" spans="1:5" ht="12.75">
      <c r="A129" s="26">
        <v>1.6048625184339471</v>
      </c>
      <c r="B129" s="26">
        <v>2.0228162611601874</v>
      </c>
      <c r="C129" s="26">
        <v>0.9116570254263934</v>
      </c>
      <c r="D129" s="26">
        <v>1.989064912777394</v>
      </c>
      <c r="E129" s="26">
        <v>-0.05277001946524251</v>
      </c>
    </row>
    <row r="130" spans="1:5" ht="12.75">
      <c r="A130" s="26">
        <v>0.01748048816807568</v>
      </c>
      <c r="B130" s="26">
        <v>1.527196218376048</v>
      </c>
      <c r="C130" s="26">
        <v>-0.6728339485562174</v>
      </c>
      <c r="D130" s="26">
        <v>0.17146703612525016</v>
      </c>
      <c r="E130" s="26">
        <v>-1.1077895578637253</v>
      </c>
    </row>
    <row r="131" spans="1:5" ht="12.75">
      <c r="A131" s="26">
        <v>-0.021077539713587612</v>
      </c>
      <c r="B131" s="26">
        <v>1.4061743058846332</v>
      </c>
      <c r="C131" s="26">
        <v>0.3266677595092915</v>
      </c>
      <c r="D131" s="26">
        <v>0.07814605851308443</v>
      </c>
      <c r="E131" s="26">
        <v>-0.7740231922070961</v>
      </c>
    </row>
    <row r="132" spans="1:5" ht="12.75">
      <c r="A132" s="26">
        <v>-1.921334842336364</v>
      </c>
      <c r="B132" s="26">
        <v>-0.5611968845187221</v>
      </c>
      <c r="C132" s="26">
        <v>-1.6479225450893864</v>
      </c>
      <c r="D132" s="26">
        <v>1.0625808499753475</v>
      </c>
      <c r="E132" s="26">
        <v>-0.009447376214666292</v>
      </c>
    </row>
    <row r="133" spans="1:5" ht="12.75">
      <c r="A133" s="26">
        <v>1.174687440652633</v>
      </c>
      <c r="B133" s="26">
        <v>1.1266388355579693</v>
      </c>
      <c r="C133" s="26">
        <v>0.8914412319427356</v>
      </c>
      <c r="D133" s="26">
        <v>0.6087657311582007</v>
      </c>
      <c r="E133" s="26">
        <v>0.7809569524397375</v>
      </c>
    </row>
    <row r="134" spans="1:5" ht="12.75">
      <c r="A134" s="26">
        <v>0.29008333513047546</v>
      </c>
      <c r="B134" s="26">
        <v>-0.07730250217719004</v>
      </c>
      <c r="C134" s="26">
        <v>-0.34179493013652973</v>
      </c>
      <c r="D134" s="26">
        <v>-0.6602249413845129</v>
      </c>
      <c r="E134" s="26">
        <v>-0.12043074093526229</v>
      </c>
    </row>
    <row r="135" spans="1:5" ht="12.75">
      <c r="A135" s="26">
        <v>1.8670743884285912</v>
      </c>
      <c r="B135" s="26">
        <v>-0.0013392309483606368</v>
      </c>
      <c r="C135" s="26">
        <v>1.5155137589317746</v>
      </c>
      <c r="D135" s="26">
        <v>-0.7255857781274244</v>
      </c>
      <c r="E135" s="26">
        <v>1.733133103698492</v>
      </c>
    </row>
    <row r="136" spans="1:5" ht="12.75">
      <c r="A136" s="26">
        <v>-1.2524810699687805</v>
      </c>
      <c r="B136" s="26">
        <v>0.4012258614238817</v>
      </c>
      <c r="C136" s="26">
        <v>0.4648359208658803</v>
      </c>
      <c r="D136" s="26">
        <v>-1.0776329872896895</v>
      </c>
      <c r="E136" s="26">
        <v>2.526030584704131</v>
      </c>
    </row>
    <row r="137" spans="1:5" ht="12.75">
      <c r="A137" s="26">
        <v>0.5923652679484803</v>
      </c>
      <c r="B137" s="26">
        <v>-1.0327812560717575</v>
      </c>
      <c r="C137" s="26">
        <v>-1.4586657925974578</v>
      </c>
      <c r="D137" s="26">
        <v>-1.6503054212080315</v>
      </c>
      <c r="E137" s="26">
        <v>-0.44388684727891814</v>
      </c>
    </row>
    <row r="138" spans="1:5" ht="12.75">
      <c r="A138" s="26">
        <v>-1.6018202586565167</v>
      </c>
      <c r="B138" s="26">
        <v>-1.2706209417956416</v>
      </c>
      <c r="C138" s="26">
        <v>-1.7886486602947116</v>
      </c>
      <c r="D138" s="26">
        <v>-0.7025846571195871</v>
      </c>
      <c r="E138" s="26">
        <v>-0.30047203836147673</v>
      </c>
    </row>
    <row r="139" spans="1:5" ht="12.75">
      <c r="A139" s="26">
        <v>1.064465777744772</v>
      </c>
      <c r="B139" s="26">
        <v>0.7368794285866898</v>
      </c>
      <c r="C139" s="26">
        <v>-0.14976876627770253</v>
      </c>
      <c r="D139" s="26">
        <v>-0.15363752936536912</v>
      </c>
      <c r="E139" s="26">
        <v>-0.9029963621287607</v>
      </c>
    </row>
    <row r="140" spans="1:5" ht="12.75">
      <c r="A140" s="26">
        <v>1.3172666513128206</v>
      </c>
      <c r="B140" s="26">
        <v>1.0126495908480138</v>
      </c>
      <c r="C140" s="26">
        <v>-0.5622712251351913</v>
      </c>
      <c r="D140" s="26">
        <v>1.6853482520673424</v>
      </c>
      <c r="E140" s="26">
        <v>-0.9658560884417966</v>
      </c>
    </row>
    <row r="141" spans="1:5" ht="12.75">
      <c r="A141" s="26">
        <v>0.8042070476221852</v>
      </c>
      <c r="B141" s="26">
        <v>1.453586264688056</v>
      </c>
      <c r="C141" s="26">
        <v>0.34504068935348187</v>
      </c>
      <c r="D141" s="26">
        <v>-0.6886511982884258</v>
      </c>
      <c r="E141" s="26">
        <v>-0.2054969172604615</v>
      </c>
    </row>
    <row r="142" spans="1:5" ht="12.75">
      <c r="A142" s="26">
        <v>0.7052312867017463</v>
      </c>
      <c r="B142" s="26">
        <v>-1.851558408816345</v>
      </c>
      <c r="C142" s="26">
        <v>-0.845923295855755</v>
      </c>
      <c r="D142" s="26">
        <v>0.3452032615314238</v>
      </c>
      <c r="E142" s="26">
        <v>-0.378774984710617</v>
      </c>
    </row>
    <row r="143" spans="1:5" ht="12.75">
      <c r="A143" s="26">
        <v>-1.1970951163675636</v>
      </c>
      <c r="B143" s="26">
        <v>0.24993596525746398</v>
      </c>
      <c r="C143" s="26">
        <v>0.7536436896771193</v>
      </c>
      <c r="D143" s="26">
        <v>-1.7089178072637878</v>
      </c>
      <c r="E143" s="26">
        <v>-0.43520799408724997</v>
      </c>
    </row>
    <row r="144" spans="1:5" ht="12.75">
      <c r="A144" s="26">
        <v>-0.7622065822943114</v>
      </c>
      <c r="B144" s="26">
        <v>0.4025537236884702</v>
      </c>
      <c r="C144" s="26">
        <v>-0.20956122170900926</v>
      </c>
      <c r="D144" s="26">
        <v>-0.5085007614979986</v>
      </c>
      <c r="E144" s="26">
        <v>0.1746502675814554</v>
      </c>
    </row>
    <row r="145" spans="1:5" ht="12.75">
      <c r="A145" s="26">
        <v>-0.9657333066570573</v>
      </c>
      <c r="B145" s="26">
        <v>-0.9359200703329407</v>
      </c>
      <c r="C145" s="26">
        <v>-0.4006460585515015</v>
      </c>
      <c r="D145" s="26">
        <v>1.9193976186215878</v>
      </c>
      <c r="E145" s="26">
        <v>-1.8340097085456364</v>
      </c>
    </row>
    <row r="146" spans="1:5" ht="12.75">
      <c r="A146" s="26">
        <v>-0.14072384146857075</v>
      </c>
      <c r="B146" s="26">
        <v>0.37146946851862594</v>
      </c>
      <c r="C146" s="26">
        <v>0.2704314283619169</v>
      </c>
      <c r="D146" s="26">
        <v>1.560183591209352</v>
      </c>
      <c r="E146" s="26">
        <v>-1.685662027739454</v>
      </c>
    </row>
    <row r="147" spans="1:5" ht="12.75">
      <c r="A147" s="26">
        <v>0.2852198122127447</v>
      </c>
      <c r="B147" s="26">
        <v>-1.0247299542243127</v>
      </c>
      <c r="C147" s="26">
        <v>0.3965055839216802</v>
      </c>
      <c r="D147" s="26">
        <v>0.6982827471802011</v>
      </c>
      <c r="E147" s="26">
        <v>-0.8529468686901964</v>
      </c>
    </row>
    <row r="148" spans="1:5" ht="12.75">
      <c r="A148" s="26">
        <v>-0.21464757082867436</v>
      </c>
      <c r="B148" s="26">
        <v>-0.5312676876201294</v>
      </c>
      <c r="C148" s="26">
        <v>-1.279242951568449</v>
      </c>
      <c r="D148" s="26">
        <v>0.39708424992568325</v>
      </c>
      <c r="E148" s="26">
        <v>0.4230457761877915</v>
      </c>
    </row>
    <row r="149" spans="1:5" ht="12.75">
      <c r="A149" s="26">
        <v>-0.13346380001166835</v>
      </c>
      <c r="B149" s="26">
        <v>0.4839284883928485</v>
      </c>
      <c r="C149" s="26">
        <v>0.3486161403998267</v>
      </c>
      <c r="D149" s="26">
        <v>2.3248321667779237</v>
      </c>
      <c r="E149" s="26">
        <v>-0.863894911162788</v>
      </c>
    </row>
    <row r="150" spans="1:5" ht="12.75">
      <c r="A150" s="26">
        <v>0.37688550946768373</v>
      </c>
      <c r="B150" s="26">
        <v>-2.119377313647419</v>
      </c>
      <c r="C150" s="26">
        <v>-0.12898908607894555</v>
      </c>
      <c r="D150" s="26">
        <v>0.9831978786678519</v>
      </c>
      <c r="E150" s="26">
        <v>-0.8748338586883619</v>
      </c>
    </row>
    <row r="151" spans="1:5" ht="12.75">
      <c r="A151" s="26">
        <v>-0.3511365775921149</v>
      </c>
      <c r="B151" s="26">
        <v>-0.5908168532187119</v>
      </c>
      <c r="C151" s="26">
        <v>-0.36532924241328146</v>
      </c>
      <c r="D151" s="26">
        <v>0.8462529876851477</v>
      </c>
      <c r="E151" s="26">
        <v>-0.1257501480722567</v>
      </c>
    </row>
    <row r="152" spans="1:5" ht="12.75">
      <c r="A152" s="26">
        <v>1.8154150893678889</v>
      </c>
      <c r="B152" s="26">
        <v>-0.44068087845516857</v>
      </c>
      <c r="C152" s="26">
        <v>-1.1657380127871875</v>
      </c>
      <c r="D152" s="26">
        <v>0.639156496617943</v>
      </c>
      <c r="E152" s="26">
        <v>-0.10241933523502667</v>
      </c>
    </row>
    <row r="153" spans="1:5" ht="12.75">
      <c r="A153" s="26">
        <v>-0.16650005818519276</v>
      </c>
      <c r="B153" s="26">
        <v>-1.6135209079948254</v>
      </c>
      <c r="C153" s="26">
        <v>-0.8175970833690371</v>
      </c>
      <c r="D153" s="26">
        <v>-0.569364146940643</v>
      </c>
      <c r="E153" s="26">
        <v>-0.7879293661972042</v>
      </c>
    </row>
    <row r="154" spans="1:5" ht="12.75">
      <c r="A154" s="26">
        <v>-1.3147200661478564</v>
      </c>
      <c r="B154" s="26">
        <v>-0.11858219295390882</v>
      </c>
      <c r="C154" s="26">
        <v>1.0972553354804404</v>
      </c>
      <c r="D154" s="26">
        <v>-0.6584173206647392</v>
      </c>
      <c r="E154" s="26">
        <v>-0.10618805390549824</v>
      </c>
    </row>
    <row r="155" spans="1:5" ht="12.75">
      <c r="A155" s="26">
        <v>-0.07254584488691762</v>
      </c>
      <c r="B155" s="26">
        <v>0.889849616214633</v>
      </c>
      <c r="C155" s="26">
        <v>-0.24457222025375813</v>
      </c>
      <c r="D155" s="26">
        <v>2.4990731617435813</v>
      </c>
      <c r="E155" s="26">
        <v>-2.3834581952542067</v>
      </c>
    </row>
    <row r="156" spans="1:5" ht="12.75">
      <c r="A156" s="26">
        <v>0.0007264588930411264</v>
      </c>
      <c r="B156" s="26">
        <v>-0.7243920663313475</v>
      </c>
      <c r="C156" s="26">
        <v>-0.1239766334037995</v>
      </c>
      <c r="D156" s="26">
        <v>1.3218323147157207</v>
      </c>
      <c r="E156" s="26">
        <v>0.3609989107644651</v>
      </c>
    </row>
    <row r="157" spans="1:5" ht="12.75">
      <c r="A157" s="26">
        <v>-0.3100092271779431</v>
      </c>
      <c r="B157" s="26">
        <v>-1.2543273442133795</v>
      </c>
      <c r="C157" s="26">
        <v>-0.4199523573333863</v>
      </c>
      <c r="D157" s="26">
        <v>-0.7731978257652372</v>
      </c>
      <c r="E157" s="26">
        <v>1.2037003216391895</v>
      </c>
    </row>
    <row r="158" spans="1:5" ht="12.75">
      <c r="A158" s="26">
        <v>-0.5498600330611225</v>
      </c>
      <c r="B158" s="26">
        <v>-0.4272328624210786</v>
      </c>
      <c r="C158" s="26">
        <v>0.03370359991095029</v>
      </c>
      <c r="D158" s="26">
        <v>-0.5768470145994797</v>
      </c>
      <c r="E158" s="26">
        <v>1.1041242942155804</v>
      </c>
    </row>
    <row r="159" spans="1:5" ht="12.75">
      <c r="A159" s="26">
        <v>0.09081304597202688</v>
      </c>
      <c r="B159" s="26">
        <v>-0.0014154011296341196</v>
      </c>
      <c r="C159" s="26">
        <v>-0.08044821697694715</v>
      </c>
      <c r="D159" s="26">
        <v>-1.1370889296813402</v>
      </c>
      <c r="E159" s="26">
        <v>0.0799877852841746</v>
      </c>
    </row>
    <row r="160" spans="1:5" ht="12.75">
      <c r="A160" s="26">
        <v>-0.1765920387697406</v>
      </c>
      <c r="B160" s="26">
        <v>-1.1710358194250148</v>
      </c>
      <c r="C160" s="26">
        <v>-0.6926325113454368</v>
      </c>
      <c r="D160" s="26">
        <v>0.6192954060679767</v>
      </c>
      <c r="E160" s="26">
        <v>1.0520102478039917</v>
      </c>
    </row>
    <row r="161" spans="1:5" ht="12.75">
      <c r="A161" s="26">
        <v>0.6909795047249645</v>
      </c>
      <c r="B161" s="26">
        <v>0.493755578645505</v>
      </c>
      <c r="C161" s="26">
        <v>-0.9974382919608615</v>
      </c>
      <c r="D161" s="26">
        <v>1.1066595106967725</v>
      </c>
      <c r="E161" s="26">
        <v>-1.2965983842150308</v>
      </c>
    </row>
    <row r="162" spans="1:5" ht="12.75">
      <c r="A162" s="26">
        <v>0.6659433893219102</v>
      </c>
      <c r="B162" s="26">
        <v>-1.4789111446589231</v>
      </c>
      <c r="C162" s="26">
        <v>1.1183078640897293</v>
      </c>
      <c r="D162" s="26">
        <v>1.48096660268493</v>
      </c>
      <c r="E162" s="26">
        <v>0.25831127459241543</v>
      </c>
    </row>
    <row r="163" spans="1:5" ht="12.75">
      <c r="A163" s="26">
        <v>0.8818096830509603</v>
      </c>
      <c r="B163" s="26">
        <v>0.3062393716390943</v>
      </c>
      <c r="C163" s="26">
        <v>-1.492053343099542</v>
      </c>
      <c r="D163" s="26">
        <v>-1.7053025658242404</v>
      </c>
      <c r="E163" s="26">
        <v>0.930951955524506</v>
      </c>
    </row>
    <row r="164" spans="1:5" ht="12.75">
      <c r="A164" s="26">
        <v>1.087528289644979</v>
      </c>
      <c r="B164" s="26">
        <v>0.2700357981666457</v>
      </c>
      <c r="C164" s="26">
        <v>-0.438994902651757</v>
      </c>
      <c r="D164" s="26">
        <v>-0.8746087587496731</v>
      </c>
      <c r="E164" s="26">
        <v>-0.5557421900448389</v>
      </c>
    </row>
    <row r="165" spans="1:5" ht="12.75">
      <c r="A165" s="26">
        <v>-1.156131474999711</v>
      </c>
      <c r="B165" s="26">
        <v>-0.7614903552166652</v>
      </c>
      <c r="C165" s="26">
        <v>0.359120804205304</v>
      </c>
      <c r="D165" s="26">
        <v>-0.9586847227183171</v>
      </c>
      <c r="E165" s="26">
        <v>1.850285116233863</v>
      </c>
    </row>
    <row r="166" spans="1:5" ht="12.75">
      <c r="A166" s="26">
        <v>0.6559503162861802</v>
      </c>
      <c r="B166" s="26">
        <v>-0.22005224309396</v>
      </c>
      <c r="C166" s="26">
        <v>-0.3519505753502017</v>
      </c>
      <c r="D166" s="26">
        <v>-0.5261654223431833</v>
      </c>
      <c r="E166" s="26">
        <v>0.44143916966277175</v>
      </c>
    </row>
    <row r="167" spans="1:5" ht="12.75">
      <c r="A167" s="26">
        <v>1.256007635674905</v>
      </c>
      <c r="B167" s="26">
        <v>-1.6183184925466776</v>
      </c>
      <c r="C167" s="26">
        <v>-1.7145430319942534</v>
      </c>
      <c r="D167" s="26">
        <v>-0.49886011765920557</v>
      </c>
      <c r="E167" s="26">
        <v>-0.1835906004998833</v>
      </c>
    </row>
    <row r="168" spans="1:5" ht="12.75">
      <c r="A168" s="26">
        <v>1.6149260773090646</v>
      </c>
      <c r="B168" s="26">
        <v>-0.24504515749868006</v>
      </c>
      <c r="C168" s="26">
        <v>0.18538003132562153</v>
      </c>
      <c r="D168" s="26">
        <v>-0.8863321454555262</v>
      </c>
      <c r="E168" s="26">
        <v>-0.7107348665158497</v>
      </c>
    </row>
    <row r="169" spans="1:5" ht="12.75">
      <c r="A169" s="26">
        <v>-1.291298303840449</v>
      </c>
      <c r="B169" s="26">
        <v>1.3022940947848838</v>
      </c>
      <c r="C169" s="26">
        <v>0.1779130798240658</v>
      </c>
      <c r="D169" s="26">
        <v>-1.208131834573578</v>
      </c>
      <c r="E169" s="26">
        <v>1.9684830476762727</v>
      </c>
    </row>
    <row r="170" spans="1:5" ht="12.75">
      <c r="A170" s="26">
        <v>-1.647331373533234</v>
      </c>
      <c r="B170" s="26">
        <v>1.6387730283895507</v>
      </c>
      <c r="C170" s="26">
        <v>-1.445055204385426</v>
      </c>
      <c r="D170" s="26">
        <v>-1.01188334156177</v>
      </c>
      <c r="E170" s="26">
        <v>-0.6413165465346538</v>
      </c>
    </row>
    <row r="171" spans="1:5" ht="12.75">
      <c r="A171" s="26">
        <v>-0.6975028554734308</v>
      </c>
      <c r="B171" s="26">
        <v>1.1306883607176133</v>
      </c>
      <c r="C171" s="26">
        <v>-0.33175638236571103</v>
      </c>
      <c r="D171" s="26">
        <v>1.2879604582849424</v>
      </c>
      <c r="E171" s="26">
        <v>-0.8969186637841631</v>
      </c>
    </row>
    <row r="172" spans="1:5" ht="12.75">
      <c r="A172" s="26">
        <v>-0.4805770004168153</v>
      </c>
      <c r="B172" s="26">
        <v>0.35822381505568046</v>
      </c>
      <c r="C172" s="26">
        <v>-1.8331866158405319</v>
      </c>
      <c r="D172" s="26">
        <v>0.5434640115709044</v>
      </c>
      <c r="E172" s="26">
        <v>0.7131984602892771</v>
      </c>
    </row>
    <row r="173" spans="1:5" ht="12.75">
      <c r="A173" s="26">
        <v>1.7660022422205657</v>
      </c>
      <c r="B173" s="26">
        <v>2.4334804038517177</v>
      </c>
      <c r="C173" s="26">
        <v>-0.4273169906809926</v>
      </c>
      <c r="D173" s="26">
        <v>0.08996835276775528</v>
      </c>
      <c r="E173" s="26">
        <v>-1.0548092177486978</v>
      </c>
    </row>
    <row r="174" spans="1:5" ht="12.75">
      <c r="A174" s="26">
        <v>-0.03270884008088615</v>
      </c>
      <c r="B174" s="26">
        <v>-2.1902815205976367</v>
      </c>
      <c r="C174" s="26">
        <v>-1.3542239685193636</v>
      </c>
      <c r="D174" s="26">
        <v>-0.059283138398313895</v>
      </c>
      <c r="E174" s="26">
        <v>-0.6557593223988079</v>
      </c>
    </row>
    <row r="175" spans="1:5" ht="12.75">
      <c r="A175" s="26">
        <v>-0.635127435089089</v>
      </c>
      <c r="B175" s="26">
        <v>-0.9846871762420051</v>
      </c>
      <c r="C175" s="26">
        <v>-0.4283219823264517</v>
      </c>
      <c r="D175" s="26">
        <v>0.8961183084466029</v>
      </c>
      <c r="E175" s="26">
        <v>-1.5729665392427705</v>
      </c>
    </row>
    <row r="176" spans="1:5" ht="12.75">
      <c r="A176" s="26">
        <v>0.6862296686449554</v>
      </c>
      <c r="B176" s="26">
        <v>-0.12050804798491299</v>
      </c>
      <c r="C176" s="26">
        <v>-0.4693583832704462</v>
      </c>
      <c r="D176" s="26">
        <v>-0.330220473188092</v>
      </c>
      <c r="E176" s="26">
        <v>-1.1015936252078973</v>
      </c>
    </row>
    <row r="177" spans="1:5" ht="12.75">
      <c r="A177" s="26">
        <v>1.6548028725082986</v>
      </c>
      <c r="B177" s="26">
        <v>-1.4020724847796373</v>
      </c>
      <c r="C177" s="26">
        <v>0.6597485935344594</v>
      </c>
      <c r="D177" s="26">
        <v>0.6532013685500715</v>
      </c>
      <c r="E177" s="26">
        <v>0.9033419701154344</v>
      </c>
    </row>
    <row r="178" spans="1:5" ht="12.75">
      <c r="A178" s="26">
        <v>0.7080780051182956</v>
      </c>
      <c r="B178" s="26">
        <v>0.9756581675901543</v>
      </c>
      <c r="C178" s="26">
        <v>-0.8661186257086229</v>
      </c>
      <c r="D178" s="26">
        <v>1.906055331346579</v>
      </c>
      <c r="E178" s="26">
        <v>0.7826179171388503</v>
      </c>
    </row>
    <row r="179" spans="1:5" ht="12.75">
      <c r="A179" s="26">
        <v>-0.5219533250055974</v>
      </c>
      <c r="B179" s="26">
        <v>-0.788659235695377</v>
      </c>
      <c r="C179" s="26">
        <v>0.2481999672454549</v>
      </c>
      <c r="D179" s="26">
        <v>2.191954990848899</v>
      </c>
      <c r="E179" s="26">
        <v>1.9218168745283037</v>
      </c>
    </row>
    <row r="180" spans="1:5" ht="12.75">
      <c r="A180" s="26">
        <v>0.7837616067263298</v>
      </c>
      <c r="B180" s="26">
        <v>1.1299630386929493</v>
      </c>
      <c r="C180" s="26">
        <v>-1.6479225450893864</v>
      </c>
      <c r="D180" s="26">
        <v>0.49955360736930743</v>
      </c>
      <c r="E180" s="26">
        <v>-0.750192157283891</v>
      </c>
    </row>
    <row r="181" spans="1:5" ht="12.75">
      <c r="A181" s="26">
        <v>0.685938630340388</v>
      </c>
      <c r="B181" s="26">
        <v>0.6259801921260078</v>
      </c>
      <c r="C181" s="26">
        <v>0.5988511020404985</v>
      </c>
      <c r="D181" s="26">
        <v>0.24528162612114102</v>
      </c>
      <c r="E181" s="26">
        <v>-2.131819201167673</v>
      </c>
    </row>
    <row r="182" spans="1:5" ht="12.75">
      <c r="A182" s="26">
        <v>-0.1222815626533702</v>
      </c>
      <c r="B182" s="26">
        <v>-0.9291829883295577</v>
      </c>
      <c r="C182" s="26">
        <v>-1.4041188478586264</v>
      </c>
      <c r="D182" s="26">
        <v>-1.128514668380376</v>
      </c>
      <c r="E182" s="26">
        <v>-0.8175970833690371</v>
      </c>
    </row>
    <row r="183" spans="1:5" ht="12.75">
      <c r="A183" s="26">
        <v>-0.5930041879764758</v>
      </c>
      <c r="B183" s="26">
        <v>0.6086725079512689</v>
      </c>
      <c r="C183" s="26">
        <v>-0.8760684977460187</v>
      </c>
      <c r="D183" s="26">
        <v>-0.14010538507136516</v>
      </c>
      <c r="E183" s="26">
        <v>2.166480044252239</v>
      </c>
    </row>
    <row r="184" spans="1:5" ht="12.75">
      <c r="A184" s="26">
        <v>-0.5333833996701287</v>
      </c>
      <c r="B184" s="26">
        <v>0.10434177966089919</v>
      </c>
      <c r="C184" s="26">
        <v>0.9127006705966778</v>
      </c>
      <c r="D184" s="26">
        <v>0.8004076335055288</v>
      </c>
      <c r="E184" s="26">
        <v>-0.0935790467337938</v>
      </c>
    </row>
    <row r="185" spans="1:5" ht="12.75">
      <c r="A185" s="26">
        <v>-0.7325706974370405</v>
      </c>
      <c r="B185" s="26">
        <v>-0.15936848285491578</v>
      </c>
      <c r="C185" s="26">
        <v>-1.2010195860057138</v>
      </c>
      <c r="D185" s="26">
        <v>-0.7929475032142363</v>
      </c>
      <c r="E185" s="26">
        <v>2.101642166962847</v>
      </c>
    </row>
    <row r="186" spans="1:5" ht="12.75">
      <c r="A186" s="26">
        <v>0.2077638328046305</v>
      </c>
      <c r="B186" s="26">
        <v>-0.6310142453003209</v>
      </c>
      <c r="C186" s="26">
        <v>0.47457433538511395</v>
      </c>
      <c r="D186" s="26">
        <v>0.8676784091221634</v>
      </c>
      <c r="E186" s="26">
        <v>-0.050548578656162135</v>
      </c>
    </row>
    <row r="187" spans="1:5" ht="12.75">
      <c r="A187" s="26">
        <v>-0.6424443199648522</v>
      </c>
      <c r="B187" s="26">
        <v>-0.8167421583493706</v>
      </c>
      <c r="C187" s="26">
        <v>1.6749891074141487</v>
      </c>
      <c r="D187" s="26">
        <v>-1.256175892194733</v>
      </c>
      <c r="E187" s="26">
        <v>0.09511609277979005</v>
      </c>
    </row>
    <row r="188" spans="1:5" ht="12.75">
      <c r="A188" s="26">
        <v>1.313992470386438</v>
      </c>
      <c r="B188" s="26">
        <v>-0.5108518053020816</v>
      </c>
      <c r="C188" s="26">
        <v>0.2137085175490938</v>
      </c>
      <c r="D188" s="26">
        <v>1.0850453691091388</v>
      </c>
      <c r="E188" s="26">
        <v>0.09642235454521142</v>
      </c>
    </row>
    <row r="189" spans="1:5" ht="12.75">
      <c r="A189" s="26">
        <v>1.4148599802865647</v>
      </c>
      <c r="B189" s="26">
        <v>-0.7656899470021017</v>
      </c>
      <c r="C189" s="26">
        <v>-0.28649537853198126</v>
      </c>
      <c r="D189" s="26">
        <v>1.5916930351522751</v>
      </c>
      <c r="E189" s="26">
        <v>1.0540088624111377</v>
      </c>
    </row>
    <row r="190" spans="1:5" ht="12.75">
      <c r="A190" s="26">
        <v>0.42053784454765264</v>
      </c>
      <c r="B190" s="26">
        <v>-0.5855417839484289</v>
      </c>
      <c r="C190" s="26">
        <v>0.9508403309155256</v>
      </c>
      <c r="D190" s="26">
        <v>1.2983741726202425</v>
      </c>
      <c r="E190" s="26">
        <v>-0.6698633114865515</v>
      </c>
    </row>
    <row r="191" spans="1:5" ht="12.75">
      <c r="A191" s="26">
        <v>0.7431162885040976</v>
      </c>
      <c r="B191" s="26">
        <v>-0.8759548109082971</v>
      </c>
      <c r="C191" s="26">
        <v>-0.07346670827246271</v>
      </c>
      <c r="D191" s="26">
        <v>-1.3158091860532295</v>
      </c>
      <c r="E191" s="26">
        <v>-1.2865575627074577</v>
      </c>
    </row>
    <row r="192" spans="1:5" ht="12.75">
      <c r="A192" s="26">
        <v>-1.0064104571938515</v>
      </c>
      <c r="B192" s="26">
        <v>-0.9626887731428724</v>
      </c>
      <c r="C192" s="26">
        <v>1.1270708455413114</v>
      </c>
      <c r="D192" s="26">
        <v>-0.8623396752227563</v>
      </c>
      <c r="E192" s="26">
        <v>0.0657973941997625</v>
      </c>
    </row>
    <row r="193" spans="1:5" ht="12.75">
      <c r="A193" s="26">
        <v>-0.45217575461720116</v>
      </c>
      <c r="B193" s="26">
        <v>1.3805265552946366</v>
      </c>
      <c r="C193" s="26">
        <v>0.13709268387174234</v>
      </c>
      <c r="D193" s="26">
        <v>0.770414771977812</v>
      </c>
      <c r="E193" s="26">
        <v>-1.4483248378382996</v>
      </c>
    </row>
    <row r="194" spans="1:5" ht="12.75">
      <c r="A194" s="26">
        <v>0.30223304747778457</v>
      </c>
      <c r="B194" s="26">
        <v>-0.8643382898299024</v>
      </c>
      <c r="C194" s="26">
        <v>1.0724534149630927</v>
      </c>
      <c r="D194" s="26">
        <v>-1.082705693988828</v>
      </c>
      <c r="E194" s="26">
        <v>0.36582036955223884</v>
      </c>
    </row>
    <row r="195" spans="1:5" ht="12.75">
      <c r="A195" s="26">
        <v>-1.4198758435668424</v>
      </c>
      <c r="B195" s="26">
        <v>-0.0493992047267966</v>
      </c>
      <c r="C195" s="26">
        <v>-2.010538082686253</v>
      </c>
      <c r="D195" s="26">
        <v>-1.8657647160580382</v>
      </c>
      <c r="E195" s="26">
        <v>1.6828198567964137</v>
      </c>
    </row>
    <row r="196" spans="1:5" ht="12.75">
      <c r="A196" s="26">
        <v>-0.5871766006748658</v>
      </c>
      <c r="B196" s="26">
        <v>0.5320612217474263</v>
      </c>
      <c r="C196" s="26">
        <v>0.534441824129317</v>
      </c>
      <c r="D196" s="26">
        <v>1.9935123418690637</v>
      </c>
      <c r="E196" s="26">
        <v>0.1088801582227461</v>
      </c>
    </row>
    <row r="197" spans="1:5" ht="12.75">
      <c r="A197" s="26">
        <v>0.10226585800410248</v>
      </c>
      <c r="B197" s="26">
        <v>-0.28617705538636073</v>
      </c>
      <c r="C197" s="26">
        <v>-1.711227923806291</v>
      </c>
      <c r="D197" s="26">
        <v>1.034609340422321</v>
      </c>
      <c r="E197" s="26">
        <v>0.04855792212765664</v>
      </c>
    </row>
    <row r="198" spans="1:5" ht="12.75">
      <c r="A198" s="26">
        <v>0.02880597094190307</v>
      </c>
      <c r="B198" s="26">
        <v>-0.7215112418634817</v>
      </c>
      <c r="C198" s="26">
        <v>-0.3860986907966435</v>
      </c>
      <c r="D198" s="26">
        <v>-0.024597284209448844</v>
      </c>
      <c r="E198" s="26">
        <v>-1.3185399438953027</v>
      </c>
    </row>
    <row r="199" spans="1:5" ht="12.75">
      <c r="A199" s="26">
        <v>-0.5821857484988868</v>
      </c>
      <c r="B199" s="26">
        <v>-2.191954990848899</v>
      </c>
      <c r="C199" s="26">
        <v>0.19535036699380726</v>
      </c>
      <c r="D199" s="26">
        <v>-1.0186704457737505</v>
      </c>
      <c r="E199" s="26">
        <v>-0.15495402294618543</v>
      </c>
    </row>
    <row r="200" spans="1:5" ht="12.75">
      <c r="A200" s="26">
        <v>0.2542003585404018</v>
      </c>
      <c r="B200" s="26">
        <v>-0.26250518203596584</v>
      </c>
      <c r="C200" s="26">
        <v>0.4830678790312959</v>
      </c>
      <c r="D200" s="26">
        <v>0.5753111054218607</v>
      </c>
      <c r="E200" s="26">
        <v>0.334343894792255</v>
      </c>
    </row>
    <row r="201" spans="1:5" ht="12.75">
      <c r="A201" s="26">
        <v>-0.6977950306463754</v>
      </c>
      <c r="B201" s="26">
        <v>0.553154677618295</v>
      </c>
      <c r="C201" s="26">
        <v>0.9310701898357365</v>
      </c>
      <c r="D201" s="26">
        <v>-0.9787413546291646</v>
      </c>
      <c r="E201" s="26">
        <v>1.3266117093735375</v>
      </c>
    </row>
    <row r="202" spans="1:5" ht="12.75">
      <c r="A202" s="26">
        <v>-0.10880398804147262</v>
      </c>
      <c r="B202" s="26">
        <v>0.7020958037173841</v>
      </c>
      <c r="C202" s="26">
        <v>0.3426873718126444</v>
      </c>
      <c r="D202" s="26">
        <v>-0.5873584996152204</v>
      </c>
      <c r="E202" s="26">
        <v>-0.8811321094981395</v>
      </c>
    </row>
    <row r="203" spans="1:5" ht="12.75">
      <c r="A203" s="26">
        <v>-0.10457256394147407</v>
      </c>
      <c r="B203" s="26">
        <v>0.12335931387497112</v>
      </c>
      <c r="C203" s="26">
        <v>-0.31547187973046675</v>
      </c>
      <c r="D203" s="26">
        <v>0.5638844413624611</v>
      </c>
      <c r="E203" s="26">
        <v>-0.26559519028523937</v>
      </c>
    </row>
    <row r="204" spans="1:5" ht="12.75">
      <c r="A204" s="26">
        <v>-0.4705543688032776</v>
      </c>
      <c r="B204" s="26">
        <v>2.3434768081642687</v>
      </c>
      <c r="C204" s="26">
        <v>-1.2754389899782836</v>
      </c>
      <c r="D204" s="26">
        <v>0.09104383025260177</v>
      </c>
      <c r="E204" s="26">
        <v>-2.7694477466866374</v>
      </c>
    </row>
    <row r="205" spans="1:5" ht="12.75">
      <c r="A205" s="26">
        <v>0.16525973478564993</v>
      </c>
      <c r="B205" s="26">
        <v>0.39501628634752706</v>
      </c>
      <c r="C205" s="26">
        <v>0.17636011762078851</v>
      </c>
      <c r="D205" s="26">
        <v>-0.6681398190266918</v>
      </c>
      <c r="E205" s="26">
        <v>-0.010901430869125761</v>
      </c>
    </row>
    <row r="206" spans="1:5" ht="12.75">
      <c r="A206" s="26">
        <v>0.371879878002801</v>
      </c>
      <c r="B206" s="26">
        <v>0.8697975317772944</v>
      </c>
      <c r="C206" s="26">
        <v>-0.7309699867619202</v>
      </c>
      <c r="D206" s="26">
        <v>-0.043120280679431744</v>
      </c>
      <c r="E206" s="26">
        <v>1.1234692465222906</v>
      </c>
    </row>
    <row r="207" spans="1:5" ht="12.75">
      <c r="A207" s="26">
        <v>0.4263108621671563</v>
      </c>
      <c r="B207" s="26">
        <v>0.8628944669908378</v>
      </c>
      <c r="C207" s="26">
        <v>-1.1875954442075454</v>
      </c>
      <c r="D207" s="26">
        <v>0.06679442776658107</v>
      </c>
      <c r="E207" s="26">
        <v>-1.134173999162158</v>
      </c>
    </row>
    <row r="208" spans="1:5" ht="12.75">
      <c r="A208" s="26">
        <v>0.6852610567875672</v>
      </c>
      <c r="B208" s="26">
        <v>-0.4262278707756195</v>
      </c>
      <c r="C208" s="26">
        <v>-0.05621814125333913</v>
      </c>
      <c r="D208" s="26">
        <v>-1.1970951163675636</v>
      </c>
      <c r="E208" s="26">
        <v>-0.4685045951191569</v>
      </c>
    </row>
    <row r="209" spans="1:5" ht="12.75">
      <c r="A209" s="26">
        <v>1.3110957297612913</v>
      </c>
      <c r="B209" s="26">
        <v>-0.2545948518672958</v>
      </c>
      <c r="C209" s="26">
        <v>-1.103701379179256</v>
      </c>
      <c r="D209" s="26">
        <v>1.0904363989538979</v>
      </c>
      <c r="E209" s="26">
        <v>0.28370777727104723</v>
      </c>
    </row>
    <row r="210" spans="1:5" ht="12.75">
      <c r="A210" s="26">
        <v>1.1401607480365783</v>
      </c>
      <c r="B210" s="26">
        <v>-1.0449866749695502</v>
      </c>
      <c r="C210" s="26">
        <v>1.1961583368247375</v>
      </c>
      <c r="D210" s="26">
        <v>-0.5898141353100073</v>
      </c>
      <c r="E210" s="26">
        <v>1.4876422937959433</v>
      </c>
    </row>
    <row r="211" spans="1:5" ht="12.75">
      <c r="A211" s="26">
        <v>-1.6818739823065698</v>
      </c>
      <c r="B211" s="26">
        <v>-0.7259836820594501</v>
      </c>
      <c r="C211" s="26">
        <v>-0.5479932951857336</v>
      </c>
      <c r="D211" s="26">
        <v>-1.2441432772902772</v>
      </c>
      <c r="E211" s="26">
        <v>0.36622850529965945</v>
      </c>
    </row>
    <row r="212" spans="1:5" ht="12.75">
      <c r="A212" s="26">
        <v>0.6799496077292133</v>
      </c>
      <c r="B212" s="26">
        <v>0.8215579327952582</v>
      </c>
      <c r="C212" s="26">
        <v>-0.009065388439921662</v>
      </c>
      <c r="D212" s="26">
        <v>0.22663925847155042</v>
      </c>
      <c r="E212" s="26">
        <v>-1.0596249921945855</v>
      </c>
    </row>
    <row r="213" spans="1:5" ht="12.75">
      <c r="A213" s="26">
        <v>-0.9313066584581975</v>
      </c>
      <c r="B213" s="26">
        <v>1.2340888133621775</v>
      </c>
      <c r="C213" s="26">
        <v>-1.1568795343919192</v>
      </c>
      <c r="D213" s="26">
        <v>-0.3273135007475503</v>
      </c>
      <c r="E213" s="26">
        <v>-1.6605463315499946</v>
      </c>
    </row>
    <row r="214" spans="1:5" ht="12.75">
      <c r="A214" s="26">
        <v>-0.026127509045181796</v>
      </c>
      <c r="B214" s="26">
        <v>-1.6402373148594052</v>
      </c>
      <c r="C214" s="26">
        <v>-0.4691878530138638</v>
      </c>
      <c r="D214" s="26">
        <v>-0.4058733793499414</v>
      </c>
      <c r="E214" s="26">
        <v>-0.7429139259329531</v>
      </c>
    </row>
    <row r="215" spans="1:5" ht="12.75">
      <c r="A215" s="26">
        <v>1.1249085218878463</v>
      </c>
      <c r="B215" s="26">
        <v>-1.6399462765548378</v>
      </c>
      <c r="C215" s="26">
        <v>0.4878870640823152</v>
      </c>
      <c r="D215" s="26">
        <v>-0.6117147677286994</v>
      </c>
      <c r="E215" s="26">
        <v>-0.1279863681702409</v>
      </c>
    </row>
    <row r="216" spans="1:5" ht="12.75">
      <c r="A216" s="26">
        <v>-0.24063410819508135</v>
      </c>
      <c r="B216" s="26">
        <v>0.6154073162178975</v>
      </c>
      <c r="C216" s="26">
        <v>0.4245521267876029</v>
      </c>
      <c r="D216" s="26">
        <v>-1.0170015229959972</v>
      </c>
      <c r="E216" s="26">
        <v>-0.7166568138927687</v>
      </c>
    </row>
    <row r="217" spans="1:5" ht="12.75">
      <c r="A217" s="26">
        <v>0.14118654689809773</v>
      </c>
      <c r="B217" s="26">
        <v>0.6060963642084971</v>
      </c>
      <c r="C217" s="26">
        <v>0.9978157322620973</v>
      </c>
      <c r="D217" s="26">
        <v>-1.5009618437034078</v>
      </c>
      <c r="E217" s="26">
        <v>1.0274493433826137</v>
      </c>
    </row>
    <row r="218" spans="1:5" ht="12.75">
      <c r="A218" s="26">
        <v>-0.9690302249509841</v>
      </c>
      <c r="B218" s="26">
        <v>0.2782167030090932</v>
      </c>
      <c r="C218" s="26">
        <v>-0.1726311893435195</v>
      </c>
      <c r="D218" s="26">
        <v>1.8640184862306342</v>
      </c>
      <c r="E218" s="26">
        <v>-0.06970822141738608</v>
      </c>
    </row>
    <row r="219" spans="1:5" ht="12.75">
      <c r="A219" s="26">
        <v>0.6500795279862359</v>
      </c>
      <c r="B219" s="26">
        <v>0.5603010322374757</v>
      </c>
      <c r="C219" s="26">
        <v>0.2529361609049374</v>
      </c>
      <c r="D219" s="26">
        <v>0.3285242655692855</v>
      </c>
      <c r="E219" s="26">
        <v>0.5583331130765146</v>
      </c>
    </row>
    <row r="220" spans="1:5" ht="12.75">
      <c r="A220" s="26">
        <v>0.5920924195379484</v>
      </c>
      <c r="B220" s="26">
        <v>-1.275609520234866</v>
      </c>
      <c r="C220" s="26">
        <v>0.3902232492691837</v>
      </c>
      <c r="D220" s="26">
        <v>0.47200728658935986</v>
      </c>
      <c r="E220" s="26">
        <v>0.9900418262986932</v>
      </c>
    </row>
    <row r="221" spans="1:5" ht="12.75">
      <c r="A221" s="26">
        <v>-0.6758114068361465</v>
      </c>
      <c r="B221" s="26">
        <v>-2.9687362257391214</v>
      </c>
      <c r="C221" s="26">
        <v>-0.26123871066374704</v>
      </c>
      <c r="D221" s="26">
        <v>1.6242984202108346</v>
      </c>
      <c r="E221" s="26">
        <v>0.026892621463048272</v>
      </c>
    </row>
    <row r="222" spans="1:5" ht="12.75">
      <c r="A222" s="26">
        <v>-0.2695583134482149</v>
      </c>
      <c r="B222" s="26">
        <v>1.1497377272462472</v>
      </c>
      <c r="C222" s="26">
        <v>-2.543129085097462</v>
      </c>
      <c r="D222" s="26">
        <v>-0.0035572611523093656</v>
      </c>
      <c r="E222" s="26">
        <v>-1.7122238205047324</v>
      </c>
    </row>
    <row r="223" spans="1:5" ht="12.75">
      <c r="A223" s="26">
        <v>0.8379629434784874</v>
      </c>
      <c r="B223" s="26">
        <v>-0.06342133929138072</v>
      </c>
      <c r="C223" s="26">
        <v>0.7796086265443591</v>
      </c>
      <c r="D223" s="26">
        <v>1.1302518032607622</v>
      </c>
      <c r="E223" s="26">
        <v>-1.9355775293661281</v>
      </c>
    </row>
    <row r="224" spans="1:5" ht="12.75">
      <c r="A224" s="26">
        <v>-0.17364072846248746</v>
      </c>
      <c r="B224" s="26">
        <v>0.5069341568741947</v>
      </c>
      <c r="C224" s="26">
        <v>0.5289791715767933</v>
      </c>
      <c r="D224" s="26">
        <v>-1.2167470231361222</v>
      </c>
      <c r="E224" s="26">
        <v>0.29439547688525636</v>
      </c>
    </row>
    <row r="225" spans="1:5" ht="12.75">
      <c r="A225" s="26">
        <v>-0.5366496225178707</v>
      </c>
      <c r="B225" s="26">
        <v>2.443957782816142</v>
      </c>
      <c r="C225" s="26">
        <v>-0.6589880285901017</v>
      </c>
      <c r="D225" s="26">
        <v>-0.782411007094197</v>
      </c>
      <c r="E225" s="26">
        <v>-0.9931682143360376</v>
      </c>
    </row>
    <row r="226" spans="1:5" ht="12.75">
      <c r="A226" s="26">
        <v>-1.2010195860057138</v>
      </c>
      <c r="B226" s="26">
        <v>0.19870412870659493</v>
      </c>
      <c r="C226" s="26">
        <v>0.41552880247763824</v>
      </c>
      <c r="D226" s="26">
        <v>-1.1633255780907348</v>
      </c>
      <c r="E226" s="26">
        <v>0.5902700195292709</v>
      </c>
    </row>
    <row r="227" spans="1:5" ht="12.75">
      <c r="A227" s="26">
        <v>-1.063388026523171</v>
      </c>
      <c r="B227" s="26">
        <v>-0.8605661605542991</v>
      </c>
      <c r="C227" s="26">
        <v>0.40512645682611037</v>
      </c>
      <c r="D227" s="26">
        <v>-0.6957475306990091</v>
      </c>
      <c r="E227" s="26">
        <v>0.2663080067577539</v>
      </c>
    </row>
    <row r="228" spans="1:5" ht="12.75">
      <c r="A228" s="26">
        <v>0.09857444638328161</v>
      </c>
      <c r="B228" s="26">
        <v>-1.7168804333778098</v>
      </c>
      <c r="C228" s="26">
        <v>-2.0981678972020745</v>
      </c>
      <c r="D228" s="26">
        <v>1.387302290822845</v>
      </c>
      <c r="E228" s="26">
        <v>-0.2569663593021687</v>
      </c>
    </row>
    <row r="229" spans="1:5" ht="12.75">
      <c r="A229" s="26">
        <v>1.7623779058340006</v>
      </c>
      <c r="B229" s="26">
        <v>-1.1670954336295836</v>
      </c>
      <c r="C229" s="26">
        <v>2.695960574783385</v>
      </c>
      <c r="D229" s="26">
        <v>-1.2695932127826381</v>
      </c>
      <c r="E229" s="26">
        <v>0.5052811502537224</v>
      </c>
    </row>
    <row r="230" spans="1:5" ht="12.75">
      <c r="A230" s="26">
        <v>-0.2584692992968485</v>
      </c>
      <c r="B230" s="26">
        <v>0.6471532287832815</v>
      </c>
      <c r="C230" s="26">
        <v>-0.9813379620027263</v>
      </c>
      <c r="D230" s="26">
        <v>0.17977981769945472</v>
      </c>
      <c r="E230" s="26">
        <v>0.638030996924499</v>
      </c>
    </row>
    <row r="231" spans="1:5" ht="12.75">
      <c r="A231" s="26">
        <v>-0.45981437324371655</v>
      </c>
      <c r="B231" s="26">
        <v>-1.8086984709952958</v>
      </c>
      <c r="C231" s="26">
        <v>0.9660993782745209</v>
      </c>
      <c r="D231" s="26">
        <v>-1.1065185390179977</v>
      </c>
      <c r="E231" s="26">
        <v>-1.0420853868708946</v>
      </c>
    </row>
    <row r="232" spans="1:5" ht="12.75">
      <c r="A232" s="26">
        <v>1.0207304512732662</v>
      </c>
      <c r="B232" s="26">
        <v>0.11065139915444888</v>
      </c>
      <c r="C232" s="26">
        <v>0.09911218512570485</v>
      </c>
      <c r="D232" s="26">
        <v>-0.2383512764936313</v>
      </c>
      <c r="E232" s="26">
        <v>-0.2714637048484292</v>
      </c>
    </row>
    <row r="233" spans="1:5" ht="12.75">
      <c r="A233" s="26">
        <v>0.6448908607126214</v>
      </c>
      <c r="B233" s="26">
        <v>-1.497664925409481</v>
      </c>
      <c r="C233" s="26">
        <v>0.22978042579779867</v>
      </c>
      <c r="D233" s="26">
        <v>-0.9295376912632491</v>
      </c>
      <c r="E233" s="26">
        <v>-0.13161184142518323</v>
      </c>
    </row>
    <row r="234" spans="1:5" ht="12.75">
      <c r="A234" s="26">
        <v>0.14559191185981035</v>
      </c>
      <c r="B234" s="26">
        <v>1.4948545867810026</v>
      </c>
      <c r="C234" s="26">
        <v>0.7019002623565029</v>
      </c>
      <c r="D234" s="26">
        <v>0.6204072633408941</v>
      </c>
      <c r="E234" s="26">
        <v>-1.6697231330908835</v>
      </c>
    </row>
    <row r="235" spans="1:5" ht="12.75">
      <c r="A235" s="26">
        <v>-1.2117902770114597</v>
      </c>
      <c r="B235" s="26">
        <v>-0.7550670488853939</v>
      </c>
      <c r="C235" s="26">
        <v>-0.13701537682209164</v>
      </c>
      <c r="D235" s="26">
        <v>-0.9675636647443753</v>
      </c>
      <c r="E235" s="26">
        <v>-0.8646725291328039</v>
      </c>
    </row>
    <row r="236" spans="1:5" ht="12.75">
      <c r="A236" s="26">
        <v>-1.8898481357609853</v>
      </c>
      <c r="B236" s="26">
        <v>0.8716961019672453</v>
      </c>
      <c r="C236" s="26">
        <v>-2.745437086559832</v>
      </c>
      <c r="D236" s="26">
        <v>-1.0182861842622515</v>
      </c>
      <c r="E236" s="26">
        <v>-2.5392728275619447</v>
      </c>
    </row>
    <row r="237" spans="1:5" ht="12.75">
      <c r="A237" s="26">
        <v>0.007305516191991046</v>
      </c>
      <c r="B237" s="26">
        <v>-0.10488065527169965</v>
      </c>
      <c r="C237" s="26">
        <v>1.6152080206666142</v>
      </c>
      <c r="D237" s="26">
        <v>0.942459337238688</v>
      </c>
      <c r="E237" s="26">
        <v>-0.20284119273128454</v>
      </c>
    </row>
    <row r="238" spans="1:5" ht="12.75">
      <c r="A238" s="26">
        <v>0.33062406146200374</v>
      </c>
      <c r="B238" s="26">
        <v>-0.06173536348796915</v>
      </c>
      <c r="C238" s="26">
        <v>0.5079778020444792</v>
      </c>
      <c r="D238" s="26">
        <v>0.5800120561616495</v>
      </c>
      <c r="E238" s="26">
        <v>-0.6792743079131469</v>
      </c>
    </row>
    <row r="239" spans="1:5" ht="12.75">
      <c r="A239" s="26">
        <v>-0.2403976395726204</v>
      </c>
      <c r="B239" s="26">
        <v>0.08113829608191736</v>
      </c>
      <c r="C239" s="26">
        <v>-0.34544655136414804</v>
      </c>
      <c r="D239" s="26">
        <v>0.5459492058434989</v>
      </c>
      <c r="E239" s="26">
        <v>-0.8151414476742502</v>
      </c>
    </row>
    <row r="240" spans="1:5" ht="12.75">
      <c r="A240" s="26">
        <v>-0.052310724640847184</v>
      </c>
      <c r="B240" s="26">
        <v>0.785635165811982</v>
      </c>
      <c r="C240" s="26">
        <v>0.5396555025072303</v>
      </c>
      <c r="D240" s="26">
        <v>-0.38684106584696565</v>
      </c>
      <c r="E240" s="26">
        <v>1.6073636288638227</v>
      </c>
    </row>
    <row r="241" spans="1:5" ht="12.75">
      <c r="A241" s="26">
        <v>0.873824319569394</v>
      </c>
      <c r="B241" s="26">
        <v>-1.7145430319942534</v>
      </c>
      <c r="C241" s="26">
        <v>-1.895805326057598</v>
      </c>
      <c r="D241" s="26">
        <v>-1.8507125787436962</v>
      </c>
      <c r="E241" s="26">
        <v>0.1529406290501356</v>
      </c>
    </row>
    <row r="242" spans="1:5" ht="12.75">
      <c r="A242" s="26">
        <v>0.26028828870039433</v>
      </c>
      <c r="B242" s="26">
        <v>-0.3366085365996696</v>
      </c>
      <c r="C242" s="26">
        <v>0.18460127648722846</v>
      </c>
      <c r="D242" s="26">
        <v>-0.18335640561417677</v>
      </c>
      <c r="E242" s="26">
        <v>-1.803618943085894</v>
      </c>
    </row>
    <row r="243" spans="1:5" ht="12.75">
      <c r="A243" s="26">
        <v>-0.085207148003974</v>
      </c>
      <c r="B243" s="26">
        <v>0.2709873569983756</v>
      </c>
      <c r="C243" s="26">
        <v>0.8154620445566252</v>
      </c>
      <c r="D243" s="26">
        <v>-0.8429742592852563</v>
      </c>
      <c r="E243" s="26">
        <v>-0.7739186003163923</v>
      </c>
    </row>
    <row r="244" spans="1:5" ht="12.75">
      <c r="A244" s="26">
        <v>0.08566757969674654</v>
      </c>
      <c r="B244" s="26">
        <v>0.45667093218071386</v>
      </c>
      <c r="C244" s="26">
        <v>1.114456154027721</v>
      </c>
      <c r="D244" s="26">
        <v>-0.47243474909919314</v>
      </c>
      <c r="E244" s="26">
        <v>0.7100447874108795</v>
      </c>
    </row>
    <row r="245" spans="1:5" ht="12.75">
      <c r="A245" s="26">
        <v>1.5107070794329047</v>
      </c>
      <c r="B245" s="26">
        <v>0.6560435394931119</v>
      </c>
      <c r="C245" s="26">
        <v>-0.46841932999086566</v>
      </c>
      <c r="D245" s="26">
        <v>-1.2881355360150337</v>
      </c>
      <c r="E245" s="26">
        <v>-0.8918982530303765</v>
      </c>
    </row>
    <row r="246" spans="1:5" ht="12.75">
      <c r="A246" s="26">
        <v>-0.4637286110664718</v>
      </c>
      <c r="B246" s="26">
        <v>-0.8070639978541294</v>
      </c>
      <c r="C246" s="26">
        <v>0.5389483703766018</v>
      </c>
      <c r="D246" s="26">
        <v>-1.222379069076851</v>
      </c>
      <c r="E246" s="26">
        <v>0.2579156443971442</v>
      </c>
    </row>
    <row r="247" spans="1:5" ht="12.75">
      <c r="A247" s="26">
        <v>-0.36647406886913814</v>
      </c>
      <c r="B247" s="26">
        <v>1.0269309314026032</v>
      </c>
      <c r="C247" s="26">
        <v>-0.5733272701036185</v>
      </c>
      <c r="D247" s="26">
        <v>-0.7650737643416505</v>
      </c>
      <c r="E247" s="26">
        <v>-0.6286813913902733</v>
      </c>
    </row>
    <row r="248" spans="1:5" ht="12.75">
      <c r="A248" s="26">
        <v>-0.6037998900865205</v>
      </c>
      <c r="B248" s="26">
        <v>-0.8536062523489818</v>
      </c>
      <c r="C248" s="26">
        <v>-2.327105903532356</v>
      </c>
      <c r="D248" s="26">
        <v>-1.891676220111549</v>
      </c>
      <c r="E248" s="26">
        <v>-0.10934286365227308</v>
      </c>
    </row>
    <row r="249" spans="1:5" ht="12.75">
      <c r="A249" s="26">
        <v>0.33571950552868657</v>
      </c>
      <c r="B249" s="26">
        <v>0.005087485988042317</v>
      </c>
      <c r="C249" s="26">
        <v>1.3301246326591354</v>
      </c>
      <c r="D249" s="26">
        <v>0.05483798304339871</v>
      </c>
      <c r="E249" s="26">
        <v>-1.95022948901169</v>
      </c>
    </row>
    <row r="250" spans="1:5" ht="12.75">
      <c r="A250" s="26">
        <v>-0.10841858966159634</v>
      </c>
      <c r="B250" s="26">
        <v>1.3264298104331829</v>
      </c>
      <c r="C250" s="26">
        <v>-1.247303771378938</v>
      </c>
      <c r="D250" s="26">
        <v>-2.6680208975449204</v>
      </c>
      <c r="E250" s="26">
        <v>1.243647602677811</v>
      </c>
    </row>
    <row r="251" spans="1:5" ht="12.75">
      <c r="A251" s="26">
        <v>0.8132246875902638</v>
      </c>
      <c r="B251" s="26">
        <v>1.6790500012575649</v>
      </c>
      <c r="C251" s="26">
        <v>0.5861772933712928</v>
      </c>
      <c r="D251" s="26">
        <v>0.4811772669199854</v>
      </c>
      <c r="E251" s="26">
        <v>-0.18989567251992412</v>
      </c>
    </row>
    <row r="252" spans="1:5" ht="12.75">
      <c r="A252" s="26">
        <v>0.04664229891204741</v>
      </c>
      <c r="B252" s="26">
        <v>-0.9291829883295577</v>
      </c>
      <c r="C252" s="26">
        <v>-0.6957475306990091</v>
      </c>
      <c r="D252" s="26">
        <v>1.0158487384615</v>
      </c>
      <c r="E252" s="26">
        <v>-0.35300899980938993</v>
      </c>
    </row>
    <row r="253" spans="1:5" ht="12.75">
      <c r="A253" s="26">
        <v>-1.019313913275255</v>
      </c>
      <c r="B253" s="26">
        <v>-0.4681623977376148</v>
      </c>
      <c r="C253" s="26">
        <v>2.2495805751532316</v>
      </c>
      <c r="D253" s="26">
        <v>0.2962337930512149</v>
      </c>
      <c r="E253" s="26">
        <v>1.6231570043601096</v>
      </c>
    </row>
    <row r="254" spans="1:5" ht="12.75">
      <c r="A254" s="26">
        <v>-0.1067269295162987</v>
      </c>
      <c r="B254" s="26">
        <v>-0.12497821444412693</v>
      </c>
      <c r="C254" s="26">
        <v>-0.5033712113799993</v>
      </c>
      <c r="D254" s="26">
        <v>0.06104528438299894</v>
      </c>
      <c r="E254" s="26">
        <v>-1.149294348579133</v>
      </c>
    </row>
    <row r="255" spans="1:5" ht="12.75">
      <c r="A255" s="26">
        <v>-0.7820995051588397</v>
      </c>
      <c r="B255" s="26">
        <v>0.8715846888662782</v>
      </c>
      <c r="C255" s="26">
        <v>-0.5726951712858863</v>
      </c>
      <c r="D255" s="26">
        <v>-1.5181694834609516</v>
      </c>
      <c r="E255" s="26">
        <v>0.6551908882101998</v>
      </c>
    </row>
    <row r="256" spans="1:5" ht="12.75">
      <c r="A256" s="26">
        <v>-0.7997755346877966</v>
      </c>
      <c r="B256" s="26">
        <v>-1.4885699783917516</v>
      </c>
      <c r="C256" s="26">
        <v>1.1774363883887418</v>
      </c>
      <c r="D256" s="26">
        <v>-0.49764821596909314</v>
      </c>
      <c r="E256" s="26">
        <v>1.2745749700115994</v>
      </c>
    </row>
    <row r="257" spans="1:5" ht="12.75">
      <c r="A257" s="26">
        <v>0.21699634089600295</v>
      </c>
      <c r="B257" s="26">
        <v>-0.23245206648425665</v>
      </c>
      <c r="C257" s="26">
        <v>-1.726984919514507</v>
      </c>
      <c r="D257" s="26">
        <v>-1.3795352060697041</v>
      </c>
      <c r="E257" s="26">
        <v>1.2291911843931302</v>
      </c>
    </row>
    <row r="258" spans="1:5" ht="12.75">
      <c r="A258" s="26">
        <v>1.201651684823446</v>
      </c>
      <c r="B258" s="26">
        <v>0.06457185008912347</v>
      </c>
      <c r="C258" s="26">
        <v>0.31563331504003145</v>
      </c>
      <c r="D258" s="26">
        <v>-1.3494582162820734</v>
      </c>
      <c r="E258" s="26">
        <v>-0.09158156899502501</v>
      </c>
    </row>
    <row r="259" spans="1:5" ht="12.75">
      <c r="A259" s="26">
        <v>-0.27416263037594035</v>
      </c>
      <c r="B259" s="26">
        <v>1.1008933142875321</v>
      </c>
      <c r="C259" s="26">
        <v>1.4098850442678668</v>
      </c>
      <c r="D259" s="26">
        <v>-1.3517410479835235</v>
      </c>
      <c r="E259" s="26">
        <v>0.8606764367868891</v>
      </c>
    </row>
    <row r="260" spans="1:5" ht="12.75">
      <c r="A260" s="26">
        <v>0.8814708962745499</v>
      </c>
      <c r="B260" s="26">
        <v>-0.3164370809827233</v>
      </c>
      <c r="C260" s="26">
        <v>-0.5860863439011155</v>
      </c>
      <c r="D260" s="26">
        <v>-0.684681253915187</v>
      </c>
      <c r="E260" s="26">
        <v>-0.25048848328879103</v>
      </c>
    </row>
    <row r="261" spans="1:5" ht="12.75">
      <c r="A261" s="26">
        <v>2.6680208975449204</v>
      </c>
      <c r="B261" s="26">
        <v>0.9992004379455466</v>
      </c>
      <c r="C261" s="26">
        <v>0.00799445842858404</v>
      </c>
      <c r="D261" s="26">
        <v>-0.9778773346624803</v>
      </c>
      <c r="E261" s="26">
        <v>-1.9276740204077214</v>
      </c>
    </row>
    <row r="262" spans="1:5" ht="12.75">
      <c r="A262" s="26">
        <v>-1.7317643141723238</v>
      </c>
      <c r="B262" s="26">
        <v>-0.6221694093255792</v>
      </c>
      <c r="C262" s="26">
        <v>-1.7017146092257462</v>
      </c>
      <c r="D262" s="26">
        <v>-1.487182998971548</v>
      </c>
      <c r="E262" s="26">
        <v>-0.5905428679398028</v>
      </c>
    </row>
    <row r="263" spans="1:5" ht="12.75">
      <c r="A263" s="26">
        <v>-0.6619370651606005</v>
      </c>
      <c r="B263" s="26">
        <v>0.4507353423832683</v>
      </c>
      <c r="C263" s="26">
        <v>-0.2890465111704543</v>
      </c>
      <c r="D263" s="26">
        <v>0.7385870048892684</v>
      </c>
      <c r="E263" s="26">
        <v>-0.6881668923597317</v>
      </c>
    </row>
    <row r="264" spans="1:5" ht="12.75">
      <c r="A264" s="26">
        <v>1.133300884248456</v>
      </c>
      <c r="B264" s="26">
        <v>0.08958522812463343</v>
      </c>
      <c r="C264" s="26">
        <v>-0.47783032641746104</v>
      </c>
      <c r="D264" s="26">
        <v>1.7516322259325534</v>
      </c>
      <c r="E264" s="26">
        <v>0.39369297155644745</v>
      </c>
    </row>
    <row r="265" spans="1:5" ht="12.75">
      <c r="A265" s="26">
        <v>-0.10726466825872194</v>
      </c>
      <c r="B265" s="26">
        <v>0.32876641853363253</v>
      </c>
      <c r="C265" s="26">
        <v>-0.9936707101587672</v>
      </c>
      <c r="D265" s="26">
        <v>0.08275037544080988</v>
      </c>
      <c r="E265" s="26">
        <v>0.5219533250055974</v>
      </c>
    </row>
    <row r="266" spans="1:5" ht="12.75">
      <c r="A266" s="26">
        <v>-0.547458967048442</v>
      </c>
      <c r="B266" s="26">
        <v>1.3087515071674716</v>
      </c>
      <c r="C266" s="26">
        <v>-0.26290081223123707</v>
      </c>
      <c r="D266" s="26">
        <v>1.4211332199920435</v>
      </c>
      <c r="E266" s="26">
        <v>1.1365045793354511</v>
      </c>
    </row>
    <row r="267" spans="1:5" ht="12.75">
      <c r="A267" s="26">
        <v>-0.39336214285867754</v>
      </c>
      <c r="B267" s="26">
        <v>0.601783085585339</v>
      </c>
      <c r="C267" s="26">
        <v>-0.39667042983637657</v>
      </c>
      <c r="D267" s="26">
        <v>-0.8174902177415788</v>
      </c>
      <c r="E267" s="26">
        <v>2.339911588933319</v>
      </c>
    </row>
    <row r="268" spans="1:5" ht="12.75">
      <c r="A268" s="26">
        <v>-0.08658957995066885</v>
      </c>
      <c r="B268" s="26">
        <v>-0.5617334863927681</v>
      </c>
      <c r="C268" s="26">
        <v>-0.23166649043560028</v>
      </c>
      <c r="D268" s="26">
        <v>0.8523966243956238</v>
      </c>
      <c r="E268" s="26">
        <v>-0.5445281203719787</v>
      </c>
    </row>
    <row r="269" spans="1:5" ht="12.75">
      <c r="A269" s="26">
        <v>-0.11272959454800002</v>
      </c>
      <c r="B269" s="26">
        <v>0.28155682230135426</v>
      </c>
      <c r="C269" s="26">
        <v>-1.2694226825260557</v>
      </c>
      <c r="D269" s="26">
        <v>0.2529361609049374</v>
      </c>
      <c r="E269" s="26">
        <v>-1.0347389434173238</v>
      </c>
    </row>
    <row r="270" spans="1:5" ht="12.75">
      <c r="A270" s="26">
        <v>2.4349719751626253</v>
      </c>
      <c r="B270" s="26">
        <v>0.28203430701978505</v>
      </c>
      <c r="C270" s="26">
        <v>1.5669320418965071</v>
      </c>
      <c r="D270" s="26">
        <v>-1.8666378309717402</v>
      </c>
      <c r="E270" s="26">
        <v>-1.2511418390204199</v>
      </c>
    </row>
    <row r="271" spans="1:5" ht="12.75">
      <c r="A271" s="26">
        <v>0.2432329893053975</v>
      </c>
      <c r="B271" s="26">
        <v>-0.6709160516038537</v>
      </c>
      <c r="C271" s="26">
        <v>0.24835799194988795</v>
      </c>
      <c r="D271" s="26">
        <v>-1.7256297724088654</v>
      </c>
      <c r="E271" s="26">
        <v>-0.02291358214279171</v>
      </c>
    </row>
    <row r="272" spans="1:5" ht="12.75">
      <c r="A272" s="26">
        <v>0.238428583543282</v>
      </c>
      <c r="B272" s="26">
        <v>-1.5635487216059119</v>
      </c>
      <c r="C272" s="26">
        <v>-0.06917161954334006</v>
      </c>
      <c r="D272" s="26">
        <v>1.353841980744619</v>
      </c>
      <c r="E272" s="26">
        <v>0.6554751053045038</v>
      </c>
    </row>
    <row r="273" spans="1:5" ht="12.75">
      <c r="A273" s="26">
        <v>0.5924562174186576</v>
      </c>
      <c r="B273" s="26">
        <v>-1.4105035006650724</v>
      </c>
      <c r="C273" s="26">
        <v>-0.06311438482953236</v>
      </c>
      <c r="D273" s="26">
        <v>-0.3546369953255635</v>
      </c>
      <c r="E273" s="26">
        <v>0.2228739504062105</v>
      </c>
    </row>
    <row r="274" spans="1:5" ht="12.75">
      <c r="A274" s="26">
        <v>-0.1824230366764823</v>
      </c>
      <c r="B274" s="26">
        <v>-0.488490741190617</v>
      </c>
      <c r="C274" s="26">
        <v>-1.5512023310293444</v>
      </c>
      <c r="D274" s="26">
        <v>-0.6119898898759857</v>
      </c>
      <c r="E274" s="26">
        <v>0.8266079021268524</v>
      </c>
    </row>
    <row r="275" spans="1:5" ht="12.75">
      <c r="A275" s="26">
        <v>0.5497713573276997</v>
      </c>
      <c r="B275" s="26">
        <v>-1.0907137948379386</v>
      </c>
      <c r="C275" s="26">
        <v>1.5410887499456294</v>
      </c>
      <c r="D275" s="26">
        <v>-3.741588443517685</v>
      </c>
      <c r="E275" s="26">
        <v>0.6610798664041795</v>
      </c>
    </row>
    <row r="276" spans="1:5" ht="12.75">
      <c r="A276" s="26">
        <v>-0.6713958100590389</v>
      </c>
      <c r="B276" s="26">
        <v>-0.24087057681754231</v>
      </c>
      <c r="C276" s="26">
        <v>0.6624145498790313</v>
      </c>
      <c r="D276" s="26">
        <v>-0.31185663829091936</v>
      </c>
      <c r="E276" s="26">
        <v>0.9356813279737253</v>
      </c>
    </row>
    <row r="277" spans="1:5" ht="12.75">
      <c r="A277" s="26">
        <v>-1.8536866264184937</v>
      </c>
      <c r="B277" s="26">
        <v>0.09004565981740598</v>
      </c>
      <c r="C277" s="26">
        <v>0.967809228313854</v>
      </c>
      <c r="D277" s="26">
        <v>-0.07768562682031188</v>
      </c>
      <c r="E277" s="26">
        <v>0.2739250248851022</v>
      </c>
    </row>
    <row r="278" spans="1:5" ht="12.75">
      <c r="A278" s="26">
        <v>0.42045485315611586</v>
      </c>
      <c r="B278" s="26">
        <v>0.6942855179659091</v>
      </c>
      <c r="C278" s="26">
        <v>-0.9102654985326808</v>
      </c>
      <c r="D278" s="26">
        <v>1.0406370165583212</v>
      </c>
      <c r="E278" s="26">
        <v>-0.4483649718167726</v>
      </c>
    </row>
    <row r="279" spans="1:5" ht="12.75">
      <c r="A279" s="26">
        <v>2.170490915887058</v>
      </c>
      <c r="B279" s="26">
        <v>0.3353147803863976</v>
      </c>
      <c r="C279" s="26">
        <v>0.5120728019392118</v>
      </c>
      <c r="D279" s="26">
        <v>-0.25744157028384507</v>
      </c>
      <c r="E279" s="26">
        <v>-0.29144075597287156</v>
      </c>
    </row>
    <row r="280" spans="1:5" ht="12.75">
      <c r="A280" s="26">
        <v>-0.5505717126652598</v>
      </c>
      <c r="B280" s="26">
        <v>-2.0673905964940786</v>
      </c>
      <c r="C280" s="26">
        <v>1.1035604075004812</v>
      </c>
      <c r="D280" s="26">
        <v>0.34577169572003186</v>
      </c>
      <c r="E280" s="26">
        <v>0.5332071850716602</v>
      </c>
    </row>
    <row r="281" spans="1:5" ht="12.75">
      <c r="A281" s="26">
        <v>1.7978118194150738</v>
      </c>
      <c r="B281" s="26">
        <v>-0.022224639906198718</v>
      </c>
      <c r="C281" s="26">
        <v>-0.3261834535805974</v>
      </c>
      <c r="D281" s="26">
        <v>0.42505462261033244</v>
      </c>
      <c r="E281" s="26">
        <v>0.024214159566326998</v>
      </c>
    </row>
    <row r="282" spans="1:5" ht="12.75">
      <c r="A282" s="26">
        <v>0.5853598850080743</v>
      </c>
      <c r="B282" s="26">
        <v>0.27328951546223834</v>
      </c>
      <c r="C282" s="26">
        <v>0.2743217919487506</v>
      </c>
      <c r="D282" s="26">
        <v>-0.10680309969757218</v>
      </c>
      <c r="E282" s="26">
        <v>-0.3661466507764999</v>
      </c>
    </row>
    <row r="283" spans="1:5" ht="12.75">
      <c r="A283" s="26">
        <v>0.9008135748445056</v>
      </c>
      <c r="B283" s="26">
        <v>1.7594902601558715</v>
      </c>
      <c r="C283" s="26">
        <v>-0.06219465831236448</v>
      </c>
      <c r="D283" s="26">
        <v>-1.6712692740838975</v>
      </c>
      <c r="E283" s="26">
        <v>0.261080685959314</v>
      </c>
    </row>
    <row r="284" spans="1:5" ht="12.75">
      <c r="A284" s="26">
        <v>0.7192295470304089</v>
      </c>
      <c r="B284" s="26">
        <v>-0.3452032615314238</v>
      </c>
      <c r="C284" s="26">
        <v>-1.2459713616408408</v>
      </c>
      <c r="D284" s="26">
        <v>-0.3587138053262606</v>
      </c>
      <c r="E284" s="26">
        <v>-0.42991587179130875</v>
      </c>
    </row>
    <row r="285" spans="1:5" ht="12.75">
      <c r="A285" s="26">
        <v>-0.8159963726939168</v>
      </c>
      <c r="B285" s="26">
        <v>0.5515516932064202</v>
      </c>
      <c r="C285" s="26">
        <v>0.8858796718413942</v>
      </c>
      <c r="D285" s="26">
        <v>-0.6987716005824041</v>
      </c>
      <c r="E285" s="26">
        <v>0.09603809303371236</v>
      </c>
    </row>
    <row r="286" spans="1:5" ht="12.75">
      <c r="A286" s="26">
        <v>2.153083187295124</v>
      </c>
      <c r="B286" s="26">
        <v>1.1028578228433616</v>
      </c>
      <c r="C286" s="26">
        <v>-0.23819325178919826</v>
      </c>
      <c r="D286" s="26">
        <v>-0.7831386028556153</v>
      </c>
      <c r="E286" s="26">
        <v>-1.7863749235402793</v>
      </c>
    </row>
    <row r="287" spans="1:5" ht="12.75">
      <c r="A287" s="26">
        <v>0.3983268470619805</v>
      </c>
      <c r="B287" s="26">
        <v>0.1351622813672293</v>
      </c>
      <c r="C287" s="26">
        <v>-1.0948838280455675</v>
      </c>
      <c r="D287" s="26">
        <v>-0.15565092326141894</v>
      </c>
      <c r="E287" s="26">
        <v>-0.7984067451616284</v>
      </c>
    </row>
    <row r="288" spans="1:5" ht="12.75">
      <c r="A288" s="26">
        <v>1.1084966899943538</v>
      </c>
      <c r="B288" s="26">
        <v>-0.14659690350526944</v>
      </c>
      <c r="C288" s="26">
        <v>-0.8242409421654884</v>
      </c>
      <c r="D288" s="26">
        <v>0.36516667023533955</v>
      </c>
      <c r="E288" s="26">
        <v>-1.5711248124716803</v>
      </c>
    </row>
    <row r="289" spans="1:5" ht="12.75">
      <c r="A289" s="26">
        <v>-0.26005182007793337</v>
      </c>
      <c r="B289" s="26">
        <v>0.8712504495633766</v>
      </c>
      <c r="C289" s="26">
        <v>-0.7432163329212926</v>
      </c>
      <c r="D289" s="26">
        <v>0.501113390782848</v>
      </c>
      <c r="E289" s="26">
        <v>0.199172518478008</v>
      </c>
    </row>
    <row r="290" spans="1:5" ht="12.75">
      <c r="A290" s="26">
        <v>-0.7199241736088879</v>
      </c>
      <c r="B290" s="26">
        <v>-0.33984861147473566</v>
      </c>
      <c r="C290" s="26">
        <v>3.3550895750522614</v>
      </c>
      <c r="D290" s="26">
        <v>0.0720092430128716</v>
      </c>
      <c r="E290" s="26">
        <v>0.3701586592796957</v>
      </c>
    </row>
    <row r="291" spans="1:5" ht="12.75">
      <c r="A291" s="26">
        <v>0.6332561497401912</v>
      </c>
      <c r="B291" s="26">
        <v>2.710730768740177</v>
      </c>
      <c r="C291" s="26">
        <v>0.10326516530767549</v>
      </c>
      <c r="D291" s="26">
        <v>0.3309469320811331</v>
      </c>
      <c r="E291" s="26">
        <v>0.2884894456656184</v>
      </c>
    </row>
    <row r="292" spans="1:5" ht="12.75">
      <c r="A292" s="26">
        <v>-0.9656105248723179</v>
      </c>
      <c r="B292" s="26">
        <v>0.6147604381112615</v>
      </c>
      <c r="C292" s="26">
        <v>0.379185394194792</v>
      </c>
      <c r="D292" s="26">
        <v>0.6165168997540604</v>
      </c>
      <c r="E292" s="26">
        <v>0.008146798791131005</v>
      </c>
    </row>
    <row r="293" spans="1:5" ht="12.75">
      <c r="A293" s="26">
        <v>-1.7612956071388908</v>
      </c>
      <c r="B293" s="26">
        <v>0.2991123437823262</v>
      </c>
      <c r="C293" s="26">
        <v>0.25088411348406225</v>
      </c>
      <c r="D293" s="26">
        <v>-0.9185168892145157</v>
      </c>
      <c r="E293" s="26">
        <v>-0.4151957000431139</v>
      </c>
    </row>
    <row r="294" spans="1:5" ht="12.75">
      <c r="A294" s="26">
        <v>-0.7173480298661161</v>
      </c>
      <c r="B294" s="26">
        <v>0.46705395106982905</v>
      </c>
      <c r="C294" s="26">
        <v>0.36132519198872615</v>
      </c>
      <c r="D294" s="26">
        <v>-0.5576180228672456</v>
      </c>
      <c r="E294" s="26">
        <v>-1.7449337974539958</v>
      </c>
    </row>
    <row r="295" spans="1:5" ht="12.75">
      <c r="A295" s="26">
        <v>-0.42430201574461535</v>
      </c>
      <c r="B295" s="26">
        <v>-0.2683691491256468</v>
      </c>
      <c r="C295" s="26">
        <v>-1.310736479354091</v>
      </c>
      <c r="D295" s="26">
        <v>0.6377490535669494</v>
      </c>
      <c r="E295" s="26">
        <v>1.6300464267260395</v>
      </c>
    </row>
    <row r="296" spans="1:5" ht="12.75">
      <c r="A296" s="26">
        <v>-0.6164248134155059</v>
      </c>
      <c r="B296" s="26">
        <v>1.0040002962341532</v>
      </c>
      <c r="C296" s="26">
        <v>1.0514781934034545</v>
      </c>
      <c r="D296" s="26">
        <v>-1.1812699085567147</v>
      </c>
      <c r="E296" s="26">
        <v>-0.13678345567313954</v>
      </c>
    </row>
    <row r="297" spans="1:5" ht="12.75">
      <c r="A297" s="26">
        <v>0.0998045379674295</v>
      </c>
      <c r="B297" s="26">
        <v>-0.8244558102887822</v>
      </c>
      <c r="C297" s="26">
        <v>-0.37803488339704927</v>
      </c>
      <c r="D297" s="26">
        <v>-2.0111201592953876</v>
      </c>
      <c r="E297" s="26">
        <v>0.11858219295390882</v>
      </c>
    </row>
    <row r="298" spans="1:5" ht="12.75">
      <c r="A298" s="26">
        <v>-0.6615573511226103</v>
      </c>
      <c r="B298" s="26">
        <v>-1.0791382010211237</v>
      </c>
      <c r="C298" s="26">
        <v>-0.24827841116348282</v>
      </c>
      <c r="D298" s="26">
        <v>0.08490019354212563</v>
      </c>
      <c r="E298" s="26">
        <v>1.0609664968797006</v>
      </c>
    </row>
    <row r="299" spans="1:5" ht="12.75">
      <c r="A299" s="26">
        <v>0.9665882316767238</v>
      </c>
      <c r="B299" s="26">
        <v>-0.5637957656290382</v>
      </c>
      <c r="C299" s="26">
        <v>0.3217496669094544</v>
      </c>
      <c r="D299" s="26">
        <v>-0.15867044567130506</v>
      </c>
      <c r="E299" s="26">
        <v>-0.7486733011319302</v>
      </c>
    </row>
    <row r="300" spans="1:5" ht="12.75">
      <c r="A300" s="26">
        <v>0.13138105714460835</v>
      </c>
      <c r="B300" s="26">
        <v>1.2921782399644144</v>
      </c>
      <c r="C300" s="26">
        <v>-1.0686540008464362</v>
      </c>
      <c r="D300" s="26">
        <v>-0.6552863851538859</v>
      </c>
      <c r="E300" s="26">
        <v>0.8212361990445061</v>
      </c>
    </row>
    <row r="301" spans="1:5" ht="12.75">
      <c r="A301" s="26">
        <v>1.2021223483316135</v>
      </c>
      <c r="B301" s="26">
        <v>1.9107847037957981</v>
      </c>
      <c r="C301" s="26">
        <v>0.5363835953176022</v>
      </c>
      <c r="D301" s="26">
        <v>0.8998972589324694</v>
      </c>
      <c r="E301" s="26">
        <v>-0.8350343705387786</v>
      </c>
    </row>
    <row r="302" spans="1:5" ht="12.75">
      <c r="A302" s="26">
        <v>-0.14512806956190616</v>
      </c>
      <c r="B302" s="26">
        <v>-0.41261159822170157</v>
      </c>
      <c r="C302" s="26">
        <v>1.0284884410793893</v>
      </c>
      <c r="D302" s="26">
        <v>-1.6862941265571862</v>
      </c>
      <c r="E302" s="26">
        <v>0.8733763934287708</v>
      </c>
    </row>
    <row r="303" spans="1:5" ht="12.75">
      <c r="A303" s="26">
        <v>-0.29751163310720585</v>
      </c>
      <c r="B303" s="26">
        <v>0.7654830369574483</v>
      </c>
      <c r="C303" s="26">
        <v>0.3055981778743444</v>
      </c>
      <c r="D303" s="26">
        <v>-0.3265063241997268</v>
      </c>
      <c r="E303" s="26">
        <v>0.5393894753069617</v>
      </c>
    </row>
    <row r="304" spans="1:5" ht="12.75">
      <c r="A304" s="26">
        <v>-0.960988018050557</v>
      </c>
      <c r="B304" s="26">
        <v>-0.8370943760382943</v>
      </c>
      <c r="C304" s="26">
        <v>1.31218257592991</v>
      </c>
      <c r="D304" s="26">
        <v>0.45361616685113404</v>
      </c>
      <c r="E304" s="26">
        <v>-0.38684106584696565</v>
      </c>
    </row>
    <row r="305" spans="1:5" ht="12.75">
      <c r="A305" s="26">
        <v>2.330561983399093</v>
      </c>
      <c r="B305" s="26">
        <v>0.6169807420519646</v>
      </c>
      <c r="C305" s="26">
        <v>-1.6381864043069072</v>
      </c>
      <c r="D305" s="26">
        <v>-0.34487811717553996</v>
      </c>
      <c r="E305" s="26">
        <v>-0.2555441369622713</v>
      </c>
    </row>
    <row r="306" spans="1:5" ht="12.75">
      <c r="A306" s="26">
        <v>-0.04557023203233257</v>
      </c>
      <c r="B306" s="26">
        <v>0.9504810805083252</v>
      </c>
      <c r="C306" s="26">
        <v>-1.62515789270401</v>
      </c>
      <c r="D306" s="26">
        <v>1.5370915207313374</v>
      </c>
      <c r="E306" s="26">
        <v>-1.4864872355246916</v>
      </c>
    </row>
    <row r="307" spans="1:5" ht="12.75">
      <c r="A307" s="26">
        <v>-0.11457700566097628</v>
      </c>
      <c r="B307" s="26">
        <v>-1.788266672519967</v>
      </c>
      <c r="C307" s="26">
        <v>-0.3894808742188616</v>
      </c>
      <c r="D307" s="26">
        <v>1.281325694435509</v>
      </c>
      <c r="E307" s="26">
        <v>-0.536119841854088</v>
      </c>
    </row>
    <row r="308" spans="1:5" ht="12.75">
      <c r="A308" s="26">
        <v>1.4675879356218502</v>
      </c>
      <c r="B308" s="26">
        <v>-1.0327812560717575</v>
      </c>
      <c r="C308" s="26">
        <v>1.1359225027263165</v>
      </c>
      <c r="D308" s="26">
        <v>0.8379629434784874</v>
      </c>
      <c r="E308" s="26">
        <v>-0.018628725229064003</v>
      </c>
    </row>
    <row r="309" spans="1:5" ht="12.75">
      <c r="A309" s="26">
        <v>-0.67014980231761</v>
      </c>
      <c r="B309" s="26">
        <v>-0.9685413715487812</v>
      </c>
      <c r="C309" s="26">
        <v>-0.7868857210269198</v>
      </c>
      <c r="D309" s="26">
        <v>-1.4111265045357868</v>
      </c>
      <c r="E309" s="26">
        <v>0.7478638508473523</v>
      </c>
    </row>
    <row r="310" spans="1:5" ht="12.75">
      <c r="A310" s="26">
        <v>-0.2887281880248338</v>
      </c>
      <c r="B310" s="26">
        <v>-0.4600701686285902</v>
      </c>
      <c r="C310" s="26">
        <v>-1.2856844477937557</v>
      </c>
      <c r="D310" s="26">
        <v>0.7077835562085966</v>
      </c>
      <c r="E310" s="26">
        <v>-1.5398381947306916</v>
      </c>
    </row>
    <row r="311" spans="1:5" ht="12.75">
      <c r="A311" s="26">
        <v>-1.8635819287737831</v>
      </c>
      <c r="B311" s="26">
        <v>0.9094560482481029</v>
      </c>
      <c r="C311" s="26">
        <v>1.42471208164352</v>
      </c>
      <c r="D311" s="26">
        <v>-1.6034800864872523</v>
      </c>
      <c r="E311" s="26">
        <v>-0.5377978595788591</v>
      </c>
    </row>
    <row r="312" spans="1:5" ht="12.75">
      <c r="A312" s="26">
        <v>-0.6587038114957977</v>
      </c>
      <c r="B312" s="26">
        <v>-1.550947672512848</v>
      </c>
      <c r="C312" s="26">
        <v>1.253320078831166</v>
      </c>
      <c r="D312" s="26">
        <v>-0.7500898391299415</v>
      </c>
      <c r="E312" s="26">
        <v>-0.09012182999867946</v>
      </c>
    </row>
    <row r="313" spans="1:5" ht="12.75">
      <c r="A313" s="26">
        <v>-0.41011389839695767</v>
      </c>
      <c r="B313" s="26">
        <v>0.2097181095450651</v>
      </c>
      <c r="C313" s="26">
        <v>0.9103814591071568</v>
      </c>
      <c r="D313" s="26">
        <v>2.209180820500478</v>
      </c>
      <c r="E313" s="26">
        <v>-1.434489149687579</v>
      </c>
    </row>
    <row r="314" spans="1:5" ht="12.75">
      <c r="A314" s="26">
        <v>1.1817337508546188</v>
      </c>
      <c r="B314" s="26">
        <v>-0.8764050107856747</v>
      </c>
      <c r="C314" s="26">
        <v>0.659273382552783</v>
      </c>
      <c r="D314" s="26">
        <v>-1.0106077752425335</v>
      </c>
      <c r="E314" s="26">
        <v>0.34487811717553996</v>
      </c>
    </row>
    <row r="315" spans="1:5" ht="12.75">
      <c r="A315" s="26">
        <v>0.6822642717452254</v>
      </c>
      <c r="B315" s="26">
        <v>-0.9498785402684007</v>
      </c>
      <c r="C315" s="26">
        <v>0.848442596179666</v>
      </c>
      <c r="D315" s="26">
        <v>-1.0481608114787377</v>
      </c>
      <c r="E315" s="26">
        <v>-0.8280062502308283</v>
      </c>
    </row>
    <row r="316" spans="1:5" ht="12.75">
      <c r="A316" s="26">
        <v>0.9840664461080451</v>
      </c>
      <c r="B316" s="26">
        <v>0.7799189916113392</v>
      </c>
      <c r="C316" s="26">
        <v>-1.0596249921945855</v>
      </c>
      <c r="D316" s="26">
        <v>0.7230005394376349</v>
      </c>
      <c r="E316" s="26">
        <v>-0.29048351279925555</v>
      </c>
    </row>
    <row r="317" spans="1:5" ht="12.75">
      <c r="A317" s="26">
        <v>0.7160633685998619</v>
      </c>
      <c r="B317" s="26">
        <v>-0.3616514732129872</v>
      </c>
      <c r="C317" s="26">
        <v>0.1359353518637363</v>
      </c>
      <c r="D317" s="26">
        <v>-1.9775870896410197</v>
      </c>
      <c r="E317" s="26">
        <v>1.5294062905013561</v>
      </c>
    </row>
    <row r="318" spans="1:5" ht="12.75">
      <c r="A318" s="26">
        <v>-0.6414097697415855</v>
      </c>
      <c r="B318" s="26">
        <v>0.024443806978524663</v>
      </c>
      <c r="C318" s="26">
        <v>-0.3096079126407858</v>
      </c>
      <c r="D318" s="26">
        <v>0.2371700702497037</v>
      </c>
      <c r="E318" s="26">
        <v>1.9679464458022267</v>
      </c>
    </row>
    <row r="319" spans="1:5" ht="12.75">
      <c r="A319" s="26">
        <v>0.7471544449799694</v>
      </c>
      <c r="B319" s="26">
        <v>2.053329808404669</v>
      </c>
      <c r="C319" s="26">
        <v>0.7922130862425547</v>
      </c>
      <c r="D319" s="26">
        <v>1.3464205039781518</v>
      </c>
      <c r="E319" s="26">
        <v>1.4359875422087498</v>
      </c>
    </row>
    <row r="320" spans="1:5" ht="12.75">
      <c r="A320" s="26">
        <v>-0.9681752999313176</v>
      </c>
      <c r="B320" s="26">
        <v>0.6621280590479728</v>
      </c>
      <c r="C320" s="26">
        <v>-1.1299630386929493</v>
      </c>
      <c r="D320" s="26">
        <v>2.9164948500692844</v>
      </c>
      <c r="E320" s="26">
        <v>0.475773731523077</v>
      </c>
    </row>
    <row r="321" spans="1:5" ht="12.75">
      <c r="A321" s="26">
        <v>-0.7961989467730746</v>
      </c>
      <c r="B321" s="26">
        <v>2.571287041064352</v>
      </c>
      <c r="C321" s="26">
        <v>0.4089497451786883</v>
      </c>
      <c r="D321" s="26">
        <v>0.7029757398413494</v>
      </c>
      <c r="E321" s="26">
        <v>-0.4631328920368105</v>
      </c>
    </row>
    <row r="322" spans="1:5" ht="12.75">
      <c r="A322" s="26">
        <v>-1.132575562223792</v>
      </c>
      <c r="B322" s="26">
        <v>-0.08543793228454888</v>
      </c>
      <c r="C322" s="26">
        <v>1.6240119293797761</v>
      </c>
      <c r="D322" s="26">
        <v>-0.7914809430076275</v>
      </c>
      <c r="E322" s="26">
        <v>-0.8421011443715543</v>
      </c>
    </row>
    <row r="323" spans="1:5" ht="12.75">
      <c r="A323" s="26">
        <v>0.3147488314425573</v>
      </c>
      <c r="B323" s="26">
        <v>0.011131078281323425</v>
      </c>
      <c r="C323" s="26">
        <v>-1.9018443708773702</v>
      </c>
      <c r="D323" s="26">
        <v>0.22114932107797358</v>
      </c>
      <c r="E323" s="26">
        <v>-1.1765200724767055</v>
      </c>
    </row>
    <row r="324" spans="1:5" ht="12.75">
      <c r="A324" s="26">
        <v>0.22107087715994567</v>
      </c>
      <c r="B324" s="26">
        <v>-0.20643483367166482</v>
      </c>
      <c r="C324" s="26">
        <v>-0.14582383300876245</v>
      </c>
      <c r="D324" s="26">
        <v>0.43361069401726127</v>
      </c>
      <c r="E324" s="26">
        <v>-1.5249861462507397</v>
      </c>
    </row>
    <row r="325" spans="1:5" ht="12.75">
      <c r="A325" s="26">
        <v>-0.631666807748843</v>
      </c>
      <c r="B325" s="26">
        <v>-0.9207360562868416</v>
      </c>
      <c r="C325" s="26">
        <v>-0.3832985839835601</v>
      </c>
      <c r="D325" s="26">
        <v>-0.8505276127834804</v>
      </c>
      <c r="E325" s="26">
        <v>0.6105153715907363</v>
      </c>
    </row>
    <row r="326" spans="1:5" ht="12.75">
      <c r="A326" s="26">
        <v>1.5004889064584859</v>
      </c>
      <c r="B326" s="26">
        <v>-0.3094476141995983</v>
      </c>
      <c r="C326" s="26">
        <v>-2.453161869198084</v>
      </c>
      <c r="D326" s="26">
        <v>-0.4687603905040305</v>
      </c>
      <c r="E326" s="26">
        <v>-2.223459887318313</v>
      </c>
    </row>
    <row r="327" spans="1:5" ht="12.75">
      <c r="A327" s="26">
        <v>1.0853204912564252</v>
      </c>
      <c r="B327" s="26">
        <v>0.1675084604357835</v>
      </c>
      <c r="C327" s="26">
        <v>-1.2928853720950428</v>
      </c>
      <c r="D327" s="26">
        <v>1.1372367225703783</v>
      </c>
      <c r="E327" s="26">
        <v>-2.4485416361130774</v>
      </c>
    </row>
    <row r="328" spans="1:5" ht="12.75">
      <c r="A328" s="26">
        <v>-1.7785123418434523</v>
      </c>
      <c r="B328" s="26">
        <v>0.5713445716537535</v>
      </c>
      <c r="C328" s="26">
        <v>0.3692571226565633</v>
      </c>
      <c r="D328" s="26">
        <v>0.38989355743979104</v>
      </c>
      <c r="E328" s="26">
        <v>0.5567244443227537</v>
      </c>
    </row>
    <row r="329" spans="1:5" ht="12.75">
      <c r="A329" s="26">
        <v>-0.21253413251542952</v>
      </c>
      <c r="B329" s="26">
        <v>0.7101448318280745</v>
      </c>
      <c r="C329" s="26">
        <v>0.05047240847488865</v>
      </c>
      <c r="D329" s="26">
        <v>0.9882955964712892</v>
      </c>
      <c r="E329" s="26">
        <v>0.4071193870913703</v>
      </c>
    </row>
    <row r="330" spans="1:5" ht="12.75">
      <c r="A330" s="26">
        <v>0.511200823893887</v>
      </c>
      <c r="B330" s="26">
        <v>-1.100193003367167</v>
      </c>
      <c r="C330" s="26">
        <v>0.09158156899502501</v>
      </c>
      <c r="D330" s="26">
        <v>0.08536062523489818</v>
      </c>
      <c r="E330" s="26">
        <v>-0.39369297155644745</v>
      </c>
    </row>
    <row r="331" spans="1:5" ht="12.75">
      <c r="A331" s="26">
        <v>0.7534390533692203</v>
      </c>
      <c r="B331" s="26">
        <v>0.11380734576960094</v>
      </c>
      <c r="C331" s="26">
        <v>0.2973524715343956</v>
      </c>
      <c r="D331" s="26">
        <v>-1.195062395709101</v>
      </c>
      <c r="E331" s="26">
        <v>-0.3142667992506176</v>
      </c>
    </row>
    <row r="332" spans="1:5" ht="12.75">
      <c r="A332" s="26">
        <v>-1.1701240509864874</v>
      </c>
      <c r="B332" s="26">
        <v>-0.23158690964919515</v>
      </c>
      <c r="C332" s="26">
        <v>-0.8874644663592335</v>
      </c>
      <c r="D332" s="26">
        <v>0.9101495379582047</v>
      </c>
      <c r="E332" s="26">
        <v>1.0125222615897655</v>
      </c>
    </row>
    <row r="333" spans="1:5" ht="12.75">
      <c r="A333" s="26">
        <v>-1.7755428416421637</v>
      </c>
      <c r="B333" s="26">
        <v>-1.5677187548135407</v>
      </c>
      <c r="C333" s="26">
        <v>-0.12004647942376323</v>
      </c>
      <c r="D333" s="26">
        <v>0.32344132705475204</v>
      </c>
      <c r="E333" s="26">
        <v>-0.3340198873047484</v>
      </c>
    </row>
    <row r="334" spans="1:5" ht="12.75">
      <c r="A334" s="26">
        <v>1.0081885193358175</v>
      </c>
      <c r="B334" s="26">
        <v>-0.47140929382294416</v>
      </c>
      <c r="C334" s="26">
        <v>0.509980964125134</v>
      </c>
      <c r="D334" s="26">
        <v>-0.945804004004458</v>
      </c>
      <c r="E334" s="26">
        <v>-0.29767193154839333</v>
      </c>
    </row>
    <row r="335" spans="1:5" ht="12.75">
      <c r="A335" s="26">
        <v>1.5711248124716803</v>
      </c>
      <c r="B335" s="26">
        <v>0.9734458217280917</v>
      </c>
      <c r="C335" s="26">
        <v>0.03760760591831058</v>
      </c>
      <c r="D335" s="26">
        <v>0.5075435183243826</v>
      </c>
      <c r="E335" s="26">
        <v>-1.2342525224084966</v>
      </c>
    </row>
    <row r="336" spans="1:5" ht="12.75">
      <c r="A336" s="26">
        <v>0.45964497985551134</v>
      </c>
      <c r="B336" s="26">
        <v>-1.8335958884563297</v>
      </c>
      <c r="C336" s="26">
        <v>0.7935750545584597</v>
      </c>
      <c r="D336" s="26">
        <v>0.10180428944295272</v>
      </c>
      <c r="E336" s="26">
        <v>-0.5105903255753219</v>
      </c>
    </row>
    <row r="337" spans="1:5" ht="12.75">
      <c r="A337" s="26">
        <v>-0.7296716830751393</v>
      </c>
      <c r="B337" s="26">
        <v>-0.3059994924115017</v>
      </c>
      <c r="C337" s="26">
        <v>1.1086376616731286</v>
      </c>
      <c r="D337" s="26">
        <v>1.8020637071458623</v>
      </c>
      <c r="E337" s="26">
        <v>-0.04924686436424963</v>
      </c>
    </row>
    <row r="338" spans="1:5" ht="12.75">
      <c r="A338" s="26">
        <v>0.13964154277346097</v>
      </c>
      <c r="B338" s="26">
        <v>0.8300571607833263</v>
      </c>
      <c r="C338" s="26">
        <v>-0.9914174370351247</v>
      </c>
      <c r="D338" s="26">
        <v>1.0041276254924014</v>
      </c>
      <c r="E338" s="26">
        <v>1.1124643606308382</v>
      </c>
    </row>
    <row r="339" spans="1:5" ht="12.75">
      <c r="A339" s="26">
        <v>1.3663839126820676</v>
      </c>
      <c r="B339" s="26">
        <v>1.4100896805757657</v>
      </c>
      <c r="C339" s="26">
        <v>-0.19262188288848847</v>
      </c>
      <c r="D339" s="26">
        <v>1.6194553609238937</v>
      </c>
      <c r="E339" s="26">
        <v>1.97650479094591</v>
      </c>
    </row>
    <row r="340" spans="1:5" ht="12.75">
      <c r="A340" s="26">
        <v>0.0017973889043787494</v>
      </c>
      <c r="B340" s="26">
        <v>-0.343742385666701</v>
      </c>
      <c r="C340" s="26">
        <v>-1.0770872904686257</v>
      </c>
      <c r="D340" s="26">
        <v>-1.0574808584351558</v>
      </c>
      <c r="E340" s="26">
        <v>-0.4542948772723321</v>
      </c>
    </row>
    <row r="341" spans="1:5" ht="12.75">
      <c r="A341" s="26">
        <v>-1.0040002962341532</v>
      </c>
      <c r="B341" s="26">
        <v>-0.8723691280465573</v>
      </c>
      <c r="C341" s="26">
        <v>-1.6569129002164118</v>
      </c>
      <c r="D341" s="26">
        <v>-0.1705348040559329</v>
      </c>
      <c r="E341" s="26">
        <v>-0.19893832359230146</v>
      </c>
    </row>
    <row r="342" spans="1:5" ht="12.75">
      <c r="A342" s="26">
        <v>0.05108518053020816</v>
      </c>
      <c r="B342" s="26">
        <v>-1.4491979527520016</v>
      </c>
      <c r="C342" s="26">
        <v>-0.7860512596380431</v>
      </c>
      <c r="D342" s="26">
        <v>0.9077234608412255</v>
      </c>
      <c r="E342" s="26">
        <v>-1.1745351002900861</v>
      </c>
    </row>
    <row r="343" spans="1:5" ht="12.75">
      <c r="A343" s="26">
        <v>0.8576898835599422</v>
      </c>
      <c r="B343" s="26">
        <v>0.6206857960933121</v>
      </c>
      <c r="C343" s="26">
        <v>-0.6925347406649962</v>
      </c>
      <c r="D343" s="26">
        <v>0.2572039647930069</v>
      </c>
      <c r="E343" s="26">
        <v>-2.301512722624466</v>
      </c>
    </row>
    <row r="344" spans="1:5" ht="12.75">
      <c r="A344" s="26">
        <v>-0.338309291691985</v>
      </c>
      <c r="B344" s="26">
        <v>1.784874257282354</v>
      </c>
      <c r="C344" s="26">
        <v>-0.19893832359230146</v>
      </c>
      <c r="D344" s="26">
        <v>-1.3483168004313484</v>
      </c>
      <c r="E344" s="26">
        <v>-1.1104793884442188</v>
      </c>
    </row>
    <row r="345" spans="1:5" ht="12.75">
      <c r="A345" s="26">
        <v>0.9579571269568987</v>
      </c>
      <c r="B345" s="26">
        <v>0.922841536521446</v>
      </c>
      <c r="C345" s="26">
        <v>-0.34439153751009144</v>
      </c>
      <c r="D345" s="26">
        <v>-0.29255829758767504</v>
      </c>
      <c r="E345" s="26">
        <v>-0.580735104449559</v>
      </c>
    </row>
    <row r="346" spans="1:5" ht="12.75">
      <c r="A346" s="26">
        <v>0.04449816515261773</v>
      </c>
      <c r="B346" s="26">
        <v>-0.9628115549276117</v>
      </c>
      <c r="C346" s="26">
        <v>-0.7341714081121609</v>
      </c>
      <c r="D346" s="26">
        <v>-0.8154620445566252</v>
      </c>
      <c r="E346" s="26">
        <v>0.39468545764975715</v>
      </c>
    </row>
    <row r="347" spans="1:5" ht="12.75">
      <c r="A347" s="26">
        <v>-1.476628312957473</v>
      </c>
      <c r="B347" s="26">
        <v>-0.18281184566149022</v>
      </c>
      <c r="C347" s="26">
        <v>-0.1965986484719906</v>
      </c>
      <c r="D347" s="26">
        <v>-1.4624401956098154</v>
      </c>
      <c r="E347" s="26">
        <v>-0.7865730822231853</v>
      </c>
    </row>
    <row r="348" spans="1:5" ht="12.75">
      <c r="A348" s="26">
        <v>-1.9885192159563303</v>
      </c>
      <c r="B348" s="26">
        <v>0.934733179747127</v>
      </c>
      <c r="C348" s="26">
        <v>-0.20713855519716162</v>
      </c>
      <c r="D348" s="26">
        <v>-1.1197380445082672</v>
      </c>
      <c r="E348" s="26">
        <v>0.1426542439730838</v>
      </c>
    </row>
    <row r="349" spans="1:5" ht="12.75">
      <c r="A349" s="26">
        <v>1.7102365745813586</v>
      </c>
      <c r="B349" s="26">
        <v>-1.2098780644009821</v>
      </c>
      <c r="C349" s="26">
        <v>1.4649003787781112</v>
      </c>
      <c r="D349" s="26">
        <v>-1.505222826381214</v>
      </c>
      <c r="E349" s="26">
        <v>-1.4084389476920478</v>
      </c>
    </row>
    <row r="350" spans="1:5" ht="12.75">
      <c r="A350" s="26">
        <v>0.6098707672208548</v>
      </c>
      <c r="B350" s="26">
        <v>-0.5049332685302943</v>
      </c>
      <c r="C350" s="26">
        <v>0.5495940058608539</v>
      </c>
      <c r="D350" s="26">
        <v>-0.11496240404085256</v>
      </c>
      <c r="E350" s="26">
        <v>0.8177039489964955</v>
      </c>
    </row>
    <row r="351" spans="1:5" ht="12.75">
      <c r="A351" s="26">
        <v>-0.6376558303600177</v>
      </c>
      <c r="B351" s="26">
        <v>-0.637468247077777</v>
      </c>
      <c r="C351" s="26">
        <v>1.7013917386066169</v>
      </c>
      <c r="D351" s="26">
        <v>0.14651959645561874</v>
      </c>
      <c r="E351" s="26">
        <v>1.304440502281068</v>
      </c>
    </row>
    <row r="352" spans="1:5" ht="12.75">
      <c r="A352" s="26">
        <v>-0.5479932951857336</v>
      </c>
      <c r="B352" s="26">
        <v>0.508413222632953</v>
      </c>
      <c r="C352" s="26">
        <v>0.7195262696768623</v>
      </c>
      <c r="D352" s="26">
        <v>-0.5397441782406531</v>
      </c>
      <c r="E352" s="26">
        <v>-0.6175355338200461</v>
      </c>
    </row>
    <row r="353" spans="1:5" ht="12.75">
      <c r="A353" s="26">
        <v>0.829193140816642</v>
      </c>
      <c r="B353" s="26">
        <v>1.45116700878134</v>
      </c>
      <c r="C353" s="26">
        <v>0.5458605301100761</v>
      </c>
      <c r="D353" s="26">
        <v>-0.2289175426994916</v>
      </c>
      <c r="E353" s="26">
        <v>2.6346242520958185</v>
      </c>
    </row>
    <row r="354" spans="1:5" ht="12.75">
      <c r="A354" s="26">
        <v>-0.9065684025699738</v>
      </c>
      <c r="B354" s="26">
        <v>-0.7808534974174108</v>
      </c>
      <c r="C354" s="26">
        <v>0.08559140951547306</v>
      </c>
      <c r="D354" s="26">
        <v>-0.8469078238704242</v>
      </c>
      <c r="E354" s="26">
        <v>-0.7685639502597041</v>
      </c>
    </row>
    <row r="355" spans="1:5" ht="12.75">
      <c r="A355" s="26">
        <v>-1.8925857148133218</v>
      </c>
      <c r="B355" s="26">
        <v>0.5462152330437675</v>
      </c>
      <c r="C355" s="26">
        <v>0.45217575461720116</v>
      </c>
      <c r="D355" s="26">
        <v>-0.418031049775891</v>
      </c>
      <c r="E355" s="26">
        <v>-0.13771114026894793</v>
      </c>
    </row>
    <row r="356" spans="1:5" ht="12.75">
      <c r="A356" s="26">
        <v>1.7286856746068224</v>
      </c>
      <c r="B356" s="26">
        <v>-1.8719038052950054</v>
      </c>
      <c r="C356" s="26">
        <v>-1.0999110600096174</v>
      </c>
      <c r="D356" s="26">
        <v>1.198507106892066</v>
      </c>
      <c r="E356" s="26">
        <v>1.0247299542243127</v>
      </c>
    </row>
    <row r="357" spans="1:5" ht="12.75">
      <c r="A357" s="26">
        <v>0.32046045816969126</v>
      </c>
      <c r="B357" s="26">
        <v>1.3308658708410803</v>
      </c>
      <c r="C357" s="26">
        <v>1.063388026523171</v>
      </c>
      <c r="D357" s="26">
        <v>-0.9330778993899003</v>
      </c>
      <c r="E357" s="26">
        <v>0.19870412870659493</v>
      </c>
    </row>
    <row r="358" spans="1:5" ht="12.75">
      <c r="A358" s="26">
        <v>-0.7118183020793367</v>
      </c>
      <c r="B358" s="26">
        <v>-0.5446179329737788</v>
      </c>
      <c r="C358" s="26">
        <v>0.26028828870039433</v>
      </c>
      <c r="D358" s="26">
        <v>-1.8648916011443362</v>
      </c>
      <c r="E358" s="26">
        <v>0.9824543667491525</v>
      </c>
    </row>
    <row r="359" spans="1:5" ht="12.75">
      <c r="A359" s="26">
        <v>-1.0164876584894955</v>
      </c>
      <c r="B359" s="26">
        <v>-0.0816760348243406</v>
      </c>
      <c r="C359" s="26">
        <v>0.8986353350337595</v>
      </c>
      <c r="D359" s="26">
        <v>-0.9875475370790809</v>
      </c>
      <c r="E359" s="26">
        <v>0.5342656095308485</v>
      </c>
    </row>
    <row r="360" spans="1:5" ht="12.75">
      <c r="A360" s="26">
        <v>0.21089135771035217</v>
      </c>
      <c r="B360" s="26">
        <v>-0.8758433978073299</v>
      </c>
      <c r="C360" s="26">
        <v>0.9854329618974589</v>
      </c>
      <c r="D360" s="26">
        <v>-0.3589582320273621</v>
      </c>
      <c r="E360" s="26">
        <v>-0.5339120434655342</v>
      </c>
    </row>
    <row r="361" spans="1:5" ht="12.75">
      <c r="A361" s="26">
        <v>0.8234883352997713</v>
      </c>
      <c r="B361" s="26">
        <v>-0.20135757949901745</v>
      </c>
      <c r="C361" s="26">
        <v>0.1145008354797028</v>
      </c>
      <c r="D361" s="26">
        <v>0.20885863705188967</v>
      </c>
      <c r="E361" s="26">
        <v>-0.052157247409923</v>
      </c>
    </row>
    <row r="362" spans="1:5" ht="12.75">
      <c r="A362" s="26">
        <v>0.058439582062419504</v>
      </c>
      <c r="B362" s="26">
        <v>-0.20612219486793038</v>
      </c>
      <c r="C362" s="26">
        <v>-0.08244342097896151</v>
      </c>
      <c r="D362" s="26">
        <v>-0.9495192898612004</v>
      </c>
      <c r="E362" s="26">
        <v>1.0410326467535924</v>
      </c>
    </row>
    <row r="363" spans="1:5" ht="12.75">
      <c r="A363" s="26">
        <v>1.313992470386438</v>
      </c>
      <c r="B363" s="26">
        <v>0.12328314369369764</v>
      </c>
      <c r="C363" s="26">
        <v>-0.17744696378940716</v>
      </c>
      <c r="D363" s="26">
        <v>-0.9971859071811195</v>
      </c>
      <c r="E363" s="26">
        <v>1.583598532306496</v>
      </c>
    </row>
    <row r="364" spans="1:5" ht="12.75">
      <c r="A364" s="26">
        <v>1.3364524420467205</v>
      </c>
      <c r="B364" s="26">
        <v>1.0123949323315173</v>
      </c>
      <c r="C364" s="26">
        <v>0.46969944378361106</v>
      </c>
      <c r="D364" s="26">
        <v>-0.4492108018894214</v>
      </c>
      <c r="E364" s="26">
        <v>-0.8971483111963607</v>
      </c>
    </row>
    <row r="365" spans="1:5" ht="12.75">
      <c r="A365" s="26">
        <v>1.54284862219356</v>
      </c>
      <c r="B365" s="26">
        <v>-1.7115598893724382</v>
      </c>
      <c r="C365" s="26">
        <v>-1.4245006241253577</v>
      </c>
      <c r="D365" s="26">
        <v>-1.338321453658864</v>
      </c>
      <c r="E365" s="26">
        <v>0.6091340765124187</v>
      </c>
    </row>
    <row r="366" spans="1:5" ht="12.75">
      <c r="A366" s="26">
        <v>-0.7848029781598598</v>
      </c>
      <c r="B366" s="26">
        <v>0.6278423825278878</v>
      </c>
      <c r="C366" s="26">
        <v>-0.9596533345757052</v>
      </c>
      <c r="D366" s="26">
        <v>0.25198914954671636</v>
      </c>
      <c r="E366" s="26">
        <v>0.02276010491186753</v>
      </c>
    </row>
    <row r="367" spans="1:5" ht="12.75">
      <c r="A367" s="26">
        <v>-0.05024276106269099</v>
      </c>
      <c r="B367" s="26">
        <v>-1.647331373533234</v>
      </c>
      <c r="C367" s="26">
        <v>0.3810760063061025</v>
      </c>
      <c r="D367" s="26">
        <v>-0.9859286365099251</v>
      </c>
      <c r="E367" s="26">
        <v>-0.024214159566326998</v>
      </c>
    </row>
    <row r="368" spans="1:5" ht="12.75">
      <c r="A368" s="26">
        <v>-2.7730129659175873</v>
      </c>
      <c r="B368" s="26">
        <v>-0.9983182280848268</v>
      </c>
      <c r="C368" s="26">
        <v>0.13608882909466047</v>
      </c>
      <c r="D368" s="26">
        <v>-0.14389115676749498</v>
      </c>
      <c r="E368" s="26">
        <v>-1.5674550013500266</v>
      </c>
    </row>
    <row r="369" spans="1:5" ht="12.75">
      <c r="A369" s="26">
        <v>-0.3694208317028824</v>
      </c>
      <c r="B369" s="26">
        <v>0.1532498572487384</v>
      </c>
      <c r="C369" s="26">
        <v>0.15665705177525524</v>
      </c>
      <c r="D369" s="26">
        <v>-0.03446984919719398</v>
      </c>
      <c r="E369" s="26">
        <v>-1.2841110219596885</v>
      </c>
    </row>
    <row r="370" spans="1:5" ht="12.75">
      <c r="A370" s="26">
        <v>-1.3091130313114263</v>
      </c>
      <c r="B370" s="26">
        <v>-1.1451584214228205</v>
      </c>
      <c r="C370" s="26">
        <v>1.3118187780492008</v>
      </c>
      <c r="D370" s="26">
        <v>0.4601542968885042</v>
      </c>
      <c r="E370" s="26">
        <v>-0.35765310713031795</v>
      </c>
    </row>
    <row r="371" spans="1:5" ht="12.75">
      <c r="A371" s="26">
        <v>0.9552991286909673</v>
      </c>
      <c r="B371" s="26">
        <v>0.8854249244905077</v>
      </c>
      <c r="C371" s="26">
        <v>-0.3969194040109869</v>
      </c>
      <c r="D371" s="26">
        <v>1.021760454023024</v>
      </c>
      <c r="E371" s="26">
        <v>1.4234456102713011</v>
      </c>
    </row>
    <row r="372" spans="1:5" ht="12.75">
      <c r="A372" s="26">
        <v>0.8616734703537077</v>
      </c>
      <c r="B372" s="26">
        <v>0.7773292054480407</v>
      </c>
      <c r="C372" s="26">
        <v>0.26464363145350944</v>
      </c>
      <c r="D372" s="26">
        <v>0.02559090717113577</v>
      </c>
      <c r="E372" s="26">
        <v>-0.5533343028218951</v>
      </c>
    </row>
    <row r="373" spans="1:5" ht="12.75">
      <c r="A373" s="26">
        <v>-1.3003318599658087</v>
      </c>
      <c r="B373" s="26">
        <v>0.9285940905101597</v>
      </c>
      <c r="C373" s="26">
        <v>1.6101557775982656</v>
      </c>
      <c r="D373" s="26">
        <v>1.5383375284727663</v>
      </c>
      <c r="E373" s="26">
        <v>0.18888272279582452</v>
      </c>
    </row>
    <row r="374" spans="1:5" ht="12.75">
      <c r="A374" s="26">
        <v>-0.6753293746442068</v>
      </c>
      <c r="B374" s="26">
        <v>0.5375329692469677</v>
      </c>
      <c r="C374" s="26">
        <v>0.5088486432214268</v>
      </c>
      <c r="D374" s="26">
        <v>0.7842822924430948</v>
      </c>
      <c r="E374" s="26">
        <v>-0.07085873221512884</v>
      </c>
    </row>
    <row r="375" spans="1:5" ht="12.75">
      <c r="A375" s="26">
        <v>0.3713876139954664</v>
      </c>
      <c r="B375" s="26">
        <v>0.26250518203596584</v>
      </c>
      <c r="C375" s="26">
        <v>-0.7695916792727076</v>
      </c>
      <c r="D375" s="26">
        <v>0.2720980774029158</v>
      </c>
      <c r="E375" s="26">
        <v>-1.4152783478493802</v>
      </c>
    </row>
    <row r="376" spans="1:5" ht="12.75">
      <c r="A376" s="26">
        <v>-0.7153710157581372</v>
      </c>
      <c r="B376" s="26">
        <v>-1.0342182577005588</v>
      </c>
      <c r="C376" s="26">
        <v>-0.19823573893518187</v>
      </c>
      <c r="D376" s="26">
        <v>0.0965758317761356</v>
      </c>
      <c r="E376" s="26">
        <v>-2.289780240971595</v>
      </c>
    </row>
    <row r="377" spans="1:5" ht="12.75">
      <c r="A377" s="26">
        <v>0.7857397577026859</v>
      </c>
      <c r="B377" s="26">
        <v>-0.23205984689411707</v>
      </c>
      <c r="C377" s="26">
        <v>0.4141952558711637</v>
      </c>
      <c r="D377" s="26">
        <v>-0.9775067155715078</v>
      </c>
      <c r="E377" s="26">
        <v>-0.09350287655252032</v>
      </c>
    </row>
    <row r="378" spans="1:5" ht="12.75">
      <c r="A378" s="26">
        <v>1.1058136806241237</v>
      </c>
      <c r="B378" s="26">
        <v>-1.3847056834492832</v>
      </c>
      <c r="C378" s="26">
        <v>0.48831907406565733</v>
      </c>
      <c r="D378" s="26">
        <v>-3.427267074584961</v>
      </c>
      <c r="E378" s="26">
        <v>-0.00990667103906162</v>
      </c>
    </row>
    <row r="379" spans="1:5" ht="12.75">
      <c r="A379" s="26">
        <v>0.7347739483520854</v>
      </c>
      <c r="B379" s="26">
        <v>2.0378320186864585</v>
      </c>
      <c r="C379" s="26">
        <v>0.9860536920314189</v>
      </c>
      <c r="D379" s="26">
        <v>0.16192529983527493</v>
      </c>
      <c r="E379" s="26">
        <v>0.4084495230927132</v>
      </c>
    </row>
    <row r="380" spans="1:5" ht="12.75">
      <c r="A380" s="26">
        <v>0.03125478542642668</v>
      </c>
      <c r="B380" s="26">
        <v>-0.9495192898612004</v>
      </c>
      <c r="C380" s="26">
        <v>-1.0701432984205894</v>
      </c>
      <c r="D380" s="26">
        <v>-1.550438355479855</v>
      </c>
      <c r="E380" s="26">
        <v>-0.5501271971297683</v>
      </c>
    </row>
    <row r="381" spans="1:5" ht="12.75">
      <c r="A381" s="26">
        <v>0.5346191755961627</v>
      </c>
      <c r="B381" s="26">
        <v>-0.06610434866161086</v>
      </c>
      <c r="C381" s="26">
        <v>0.47303387873398606</v>
      </c>
      <c r="D381" s="26">
        <v>-0.30615865398431197</v>
      </c>
      <c r="E381" s="26">
        <v>-0.9039172255143058</v>
      </c>
    </row>
    <row r="382" spans="1:5" ht="12.75">
      <c r="A382" s="26">
        <v>2.270226104883477</v>
      </c>
      <c r="B382" s="26">
        <v>0.551908669876866</v>
      </c>
      <c r="C382" s="26">
        <v>-0.563526327823638</v>
      </c>
      <c r="D382" s="26">
        <v>-0.30912701731722336</v>
      </c>
      <c r="E382" s="26">
        <v>3.263994585722685</v>
      </c>
    </row>
    <row r="383" spans="1:5" ht="12.75">
      <c r="A383" s="26">
        <v>1.0184135135204997</v>
      </c>
      <c r="B383" s="26">
        <v>-0.04779167284141295</v>
      </c>
      <c r="C383" s="26">
        <v>0.39055407796695363</v>
      </c>
      <c r="D383" s="26">
        <v>0.2841056812030729</v>
      </c>
      <c r="E383" s="26">
        <v>0.5407173375715502</v>
      </c>
    </row>
    <row r="384" spans="1:5" ht="12.75">
      <c r="A384" s="26">
        <v>0.9441305337531958</v>
      </c>
      <c r="B384" s="26">
        <v>0.7761923370708246</v>
      </c>
      <c r="C384" s="26">
        <v>1.156579401140334</v>
      </c>
      <c r="D384" s="26">
        <v>-0.046412651499849744</v>
      </c>
      <c r="E384" s="26">
        <v>-0.7842822924430948</v>
      </c>
    </row>
    <row r="385" spans="1:5" ht="12.75">
      <c r="A385" s="26">
        <v>-0.8664528650115244</v>
      </c>
      <c r="B385" s="26">
        <v>0.5763035915151704</v>
      </c>
      <c r="C385" s="26">
        <v>-0.5790161594632082</v>
      </c>
      <c r="D385" s="26">
        <v>-0.9388872967974748</v>
      </c>
      <c r="E385" s="26">
        <v>-0.6439495336962864</v>
      </c>
    </row>
    <row r="386" spans="1:5" ht="12.75">
      <c r="A386" s="26">
        <v>0.44371745389071293</v>
      </c>
      <c r="B386" s="26">
        <v>-1.6694184523657896</v>
      </c>
      <c r="C386" s="26">
        <v>0.6142067832115572</v>
      </c>
      <c r="D386" s="26">
        <v>0.8984056876215618</v>
      </c>
      <c r="E386" s="26">
        <v>1.6987905837595463</v>
      </c>
    </row>
    <row r="387" spans="1:5" ht="12.75">
      <c r="A387" s="26">
        <v>-0.095731138571864</v>
      </c>
      <c r="B387" s="26">
        <v>-0.435123865827336</v>
      </c>
      <c r="C387" s="26">
        <v>0.12829445950046647</v>
      </c>
      <c r="D387" s="26">
        <v>1.3630824469146319</v>
      </c>
      <c r="E387" s="26">
        <v>0.6517814199469285</v>
      </c>
    </row>
    <row r="388" spans="1:5" ht="12.75">
      <c r="A388" s="26">
        <v>-1.4682609617011622</v>
      </c>
      <c r="B388" s="26">
        <v>-0.14806687431700993</v>
      </c>
      <c r="C388" s="26">
        <v>-0.3614889010350453</v>
      </c>
      <c r="D388" s="26">
        <v>0.6483787728939205</v>
      </c>
      <c r="E388" s="26">
        <v>-1.9579692889237776</v>
      </c>
    </row>
    <row r="389" spans="1:5" ht="12.75">
      <c r="A389" s="26">
        <v>1.0860117072297726</v>
      </c>
      <c r="B389" s="26">
        <v>1.0239546099910513</v>
      </c>
      <c r="C389" s="26">
        <v>-0.6919515271874843</v>
      </c>
      <c r="D389" s="26">
        <v>1.9663639250211418</v>
      </c>
      <c r="E389" s="26">
        <v>0.1255182269233046</v>
      </c>
    </row>
    <row r="390" spans="1:5" ht="12.75">
      <c r="A390" s="26">
        <v>-0.215508180190227</v>
      </c>
      <c r="B390" s="26">
        <v>1.197722667711787</v>
      </c>
      <c r="C390" s="26">
        <v>-0.5408946890383959</v>
      </c>
      <c r="D390" s="26">
        <v>-1.449416231480427</v>
      </c>
      <c r="E390" s="26">
        <v>0.8796655492915306</v>
      </c>
    </row>
    <row r="391" spans="1:5" ht="12.75">
      <c r="A391" s="26">
        <v>0.18203422769147437</v>
      </c>
      <c r="B391" s="26">
        <v>-0.5831816451973282</v>
      </c>
      <c r="C391" s="26">
        <v>1.6355579646187834</v>
      </c>
      <c r="D391" s="26">
        <v>0.6814934749854729</v>
      </c>
      <c r="E391" s="26">
        <v>1.0359167390561197</v>
      </c>
    </row>
    <row r="392" spans="1:5" ht="12.75">
      <c r="A392" s="26">
        <v>0.5773881639470346</v>
      </c>
      <c r="B392" s="26">
        <v>-1.402891030011233</v>
      </c>
      <c r="C392" s="26">
        <v>-0.7043490768410265</v>
      </c>
      <c r="D392" s="26">
        <v>-1.436419552192092</v>
      </c>
      <c r="E392" s="26">
        <v>1.700414031802211</v>
      </c>
    </row>
    <row r="393" spans="1:5" ht="12.75">
      <c r="A393" s="26">
        <v>0.43226691559539177</v>
      </c>
      <c r="B393" s="26">
        <v>-0.09918949217535555</v>
      </c>
      <c r="C393" s="26">
        <v>1.0083158485940658</v>
      </c>
      <c r="D393" s="26">
        <v>-0.6372806637955364</v>
      </c>
      <c r="E393" s="26">
        <v>-0.7080780051182956</v>
      </c>
    </row>
    <row r="394" spans="1:5" ht="12.75">
      <c r="A394" s="26">
        <v>-0.5199376573727932</v>
      </c>
      <c r="B394" s="26">
        <v>0.11873680705321021</v>
      </c>
      <c r="C394" s="26">
        <v>0.7303719939955045</v>
      </c>
      <c r="D394" s="26">
        <v>1.9584877009037882</v>
      </c>
      <c r="E394" s="26">
        <v>-1.8884747987613082</v>
      </c>
    </row>
    <row r="395" spans="1:5" ht="12.75">
      <c r="A395" s="26">
        <v>-0.01893454282253515</v>
      </c>
      <c r="B395" s="26">
        <v>0.6747541192453355</v>
      </c>
      <c r="C395" s="26">
        <v>1.717212398943957</v>
      </c>
      <c r="D395" s="26">
        <v>-1.087391865439713</v>
      </c>
      <c r="E395" s="26">
        <v>-0.09427139957551844</v>
      </c>
    </row>
    <row r="396" spans="1:5" ht="12.75">
      <c r="A396" s="26">
        <v>0.1532498572487384</v>
      </c>
      <c r="B396" s="26">
        <v>0.07047447070362978</v>
      </c>
      <c r="C396" s="26">
        <v>1.3831095202476718</v>
      </c>
      <c r="D396" s="26">
        <v>-1.0468374966876581</v>
      </c>
      <c r="E396" s="26">
        <v>1.7916863725986332</v>
      </c>
    </row>
    <row r="397" spans="1:5" ht="12.75">
      <c r="A397" s="26">
        <v>-0.2686078914848622</v>
      </c>
      <c r="B397" s="26">
        <v>0.6944810593267903</v>
      </c>
      <c r="C397" s="26">
        <v>-0.4100309070054209</v>
      </c>
      <c r="D397" s="26">
        <v>-0.9508403309155256</v>
      </c>
      <c r="E397" s="26">
        <v>0.3539855697454186</v>
      </c>
    </row>
    <row r="398" spans="1:5" ht="12.75">
      <c r="A398" s="26">
        <v>0.6381242201314308</v>
      </c>
      <c r="B398" s="26">
        <v>-0.5024162419431377</v>
      </c>
      <c r="C398" s="26">
        <v>-0.3526827185851289</v>
      </c>
      <c r="D398" s="26">
        <v>-0.5278354819893138</v>
      </c>
      <c r="E398" s="26">
        <v>0.0606621597398771</v>
      </c>
    </row>
    <row r="399" spans="1:5" ht="12.75">
      <c r="A399" s="26">
        <v>-0.7201219887065236</v>
      </c>
      <c r="B399" s="26">
        <v>1.7198908608406782</v>
      </c>
      <c r="C399" s="26">
        <v>0.4318462742958218</v>
      </c>
      <c r="D399" s="26">
        <v>-1.3671615306520835</v>
      </c>
      <c r="E399" s="26">
        <v>-0.9502400644123554</v>
      </c>
    </row>
    <row r="400" spans="1:5" ht="12.75">
      <c r="A400" s="26">
        <v>-0.16704348126950208</v>
      </c>
      <c r="B400" s="26">
        <v>1.7905404092743993</v>
      </c>
      <c r="C400" s="26">
        <v>-0.5132937985763419</v>
      </c>
      <c r="D400" s="26">
        <v>-0.39402380025421735</v>
      </c>
      <c r="E400" s="26">
        <v>1.8162063497584313</v>
      </c>
    </row>
    <row r="401" spans="1:5" ht="12.75">
      <c r="A401" s="26">
        <v>0.11357656148902606</v>
      </c>
      <c r="B401" s="26">
        <v>1.8422997527522966</v>
      </c>
      <c r="C401" s="26">
        <v>-0.49323716666549444</v>
      </c>
      <c r="D401" s="26">
        <v>0.425557118433062</v>
      </c>
      <c r="E401" s="26">
        <v>-0.507629920321051</v>
      </c>
    </row>
    <row r="402" spans="1:5" ht="12.75">
      <c r="A402" s="26">
        <v>-0.8280062502308283</v>
      </c>
      <c r="B402" s="26">
        <v>0.7020958037173841</v>
      </c>
      <c r="C402" s="26">
        <v>0.5548508852371015</v>
      </c>
      <c r="D402" s="26">
        <v>-0.20799802769033704</v>
      </c>
      <c r="E402" s="26">
        <v>1.1450106285337824</v>
      </c>
    </row>
    <row r="403" spans="1:5" ht="12.75">
      <c r="A403" s="26">
        <v>-0.058439582062419504</v>
      </c>
      <c r="B403" s="26">
        <v>-1.081880327546969</v>
      </c>
      <c r="C403" s="26">
        <v>-1.4198758435668424</v>
      </c>
      <c r="D403" s="26">
        <v>1.7300499166594818</v>
      </c>
      <c r="E403" s="26">
        <v>-0.5119852630741661</v>
      </c>
    </row>
    <row r="404" spans="1:5" ht="12.75">
      <c r="A404" s="26">
        <v>0.2244428287667688</v>
      </c>
      <c r="B404" s="26">
        <v>-0.22060021365177818</v>
      </c>
      <c r="C404" s="26">
        <v>-0.07239236765599344</v>
      </c>
      <c r="D404" s="26">
        <v>0.04848061507800594</v>
      </c>
      <c r="E404" s="26">
        <v>0.7141852620407008</v>
      </c>
    </row>
    <row r="405" spans="1:5" ht="12.75">
      <c r="A405" s="26">
        <v>-0.8568053999624681</v>
      </c>
      <c r="B405" s="26">
        <v>1.4800525605096482</v>
      </c>
      <c r="C405" s="26">
        <v>0.13323301573109347</v>
      </c>
      <c r="D405" s="26">
        <v>1.352696017420385</v>
      </c>
      <c r="E405" s="26">
        <v>0.0927343535295222</v>
      </c>
    </row>
    <row r="406" spans="1:5" ht="12.75">
      <c r="A406" s="26">
        <v>1.3753879102296196</v>
      </c>
      <c r="B406" s="26">
        <v>-0.14528268366120756</v>
      </c>
      <c r="C406" s="26">
        <v>-1.2544956007332075</v>
      </c>
      <c r="D406" s="26">
        <v>-0.8471283763356041</v>
      </c>
      <c r="E406" s="26">
        <v>0.6526329343614634</v>
      </c>
    </row>
    <row r="407" spans="1:5" ht="12.75">
      <c r="A407" s="26">
        <v>1.430435077054426</v>
      </c>
      <c r="B407" s="26">
        <v>0.16937065083766356</v>
      </c>
      <c r="C407" s="26">
        <v>0.5082392817712389</v>
      </c>
      <c r="D407" s="26">
        <v>0.8258530215243809</v>
      </c>
      <c r="E407" s="26">
        <v>0.19449316823738627</v>
      </c>
    </row>
    <row r="408" spans="1:5" ht="12.75">
      <c r="A408" s="26">
        <v>1.1692145562847145</v>
      </c>
      <c r="B408" s="26">
        <v>0.9497603059571702</v>
      </c>
      <c r="C408" s="26">
        <v>0.07492417353205383</v>
      </c>
      <c r="D408" s="26">
        <v>1.4289480532170273</v>
      </c>
      <c r="E408" s="26">
        <v>-0.5151275672687916</v>
      </c>
    </row>
    <row r="409" spans="1:5" ht="12.75">
      <c r="A409" s="26">
        <v>0.9585619409335777</v>
      </c>
      <c r="B409" s="26">
        <v>0.5205515662964899</v>
      </c>
      <c r="C409" s="26">
        <v>1.1988208825641777</v>
      </c>
      <c r="D409" s="26">
        <v>-1.8210084817837924</v>
      </c>
      <c r="E409" s="26">
        <v>0.6470577318395954</v>
      </c>
    </row>
    <row r="410" spans="1:5" ht="12.75">
      <c r="A410" s="26">
        <v>0.9031123227032367</v>
      </c>
      <c r="B410" s="26">
        <v>0.02673914423212409</v>
      </c>
      <c r="C410" s="26">
        <v>0.3570005446817959</v>
      </c>
      <c r="D410" s="26">
        <v>-0.823918071546359</v>
      </c>
      <c r="E410" s="26">
        <v>-0.24764858608250506</v>
      </c>
    </row>
    <row r="411" spans="1:5" ht="12.75">
      <c r="A411" s="26">
        <v>-0.3043157903448446</v>
      </c>
      <c r="B411" s="26">
        <v>-0.045799879444530234</v>
      </c>
      <c r="C411" s="26">
        <v>-0.4317621460359078</v>
      </c>
      <c r="D411" s="26">
        <v>-1.9700746634043753</v>
      </c>
      <c r="E411" s="26">
        <v>0.21003074834879953</v>
      </c>
    </row>
    <row r="412" spans="1:5" ht="12.75">
      <c r="A412" s="26">
        <v>-0.24906739781727083</v>
      </c>
      <c r="B412" s="26">
        <v>0.7722701411694288</v>
      </c>
      <c r="C412" s="26">
        <v>0.49591676543059293</v>
      </c>
      <c r="D412" s="26">
        <v>0.48323954615625553</v>
      </c>
      <c r="E412" s="26">
        <v>-0.15147065823839512</v>
      </c>
    </row>
    <row r="413" spans="1:5" ht="12.75">
      <c r="A413" s="26">
        <v>0.5302104000293184</v>
      </c>
      <c r="B413" s="26">
        <v>0.2474121174600441</v>
      </c>
      <c r="C413" s="26">
        <v>0.23213715394376777</v>
      </c>
      <c r="D413" s="26">
        <v>1.1855854609166272</v>
      </c>
      <c r="E413" s="26">
        <v>0.661366357235238</v>
      </c>
    </row>
    <row r="414" spans="1:5" ht="12.75">
      <c r="A414" s="26">
        <v>0.819736669654958</v>
      </c>
      <c r="B414" s="26">
        <v>0.5314450390869752</v>
      </c>
      <c r="C414" s="26">
        <v>-0.23245206648425665</v>
      </c>
      <c r="D414" s="26">
        <v>0.6083041625970509</v>
      </c>
      <c r="E414" s="26">
        <v>0.7040534910629503</v>
      </c>
    </row>
    <row r="415" spans="1:5" ht="12.75">
      <c r="A415" s="26">
        <v>-0.5878132469661068</v>
      </c>
      <c r="B415" s="26">
        <v>0.3175637175445445</v>
      </c>
      <c r="C415" s="26">
        <v>-0.9848099580267444</v>
      </c>
      <c r="D415" s="26">
        <v>-0.10134272088180296</v>
      </c>
      <c r="E415" s="26">
        <v>-0.21276946426951326</v>
      </c>
    </row>
    <row r="416" spans="1:5" ht="12.75">
      <c r="A416" s="26">
        <v>0.7216090125439223</v>
      </c>
      <c r="B416" s="26">
        <v>-0.5770266398030799</v>
      </c>
      <c r="C416" s="26">
        <v>1.2206055544083938</v>
      </c>
      <c r="D416" s="26">
        <v>0.09849827620200813</v>
      </c>
      <c r="E416" s="26">
        <v>0.9731979844218586</v>
      </c>
    </row>
    <row r="417" spans="1:5" ht="12.75">
      <c r="A417" s="26">
        <v>0.6107916306063998</v>
      </c>
      <c r="B417" s="26">
        <v>0.3561854100553319</v>
      </c>
      <c r="C417" s="26">
        <v>0.9081850294023752</v>
      </c>
      <c r="D417" s="26">
        <v>2.2918902686797082</v>
      </c>
      <c r="E417" s="26">
        <v>0.13431304068944883</v>
      </c>
    </row>
    <row r="418" spans="1:5" ht="12.75">
      <c r="A418" s="26">
        <v>0.06710138222842943</v>
      </c>
      <c r="B418" s="26">
        <v>-0.21879827727389056</v>
      </c>
      <c r="C418" s="26">
        <v>-0.21464757082867436</v>
      </c>
      <c r="D418" s="26">
        <v>0.46969944378361106</v>
      </c>
      <c r="E418" s="26">
        <v>0.8637834980618209</v>
      </c>
    </row>
    <row r="419" spans="1:5" ht="12.75">
      <c r="A419" s="26">
        <v>1.7598540580365807</v>
      </c>
      <c r="B419" s="26">
        <v>0.02291358214279171</v>
      </c>
      <c r="C419" s="26">
        <v>0.03071818355238065</v>
      </c>
      <c r="D419" s="26">
        <v>-2.7487840270623565</v>
      </c>
      <c r="E419" s="26">
        <v>-0.856252881931141</v>
      </c>
    </row>
    <row r="420" spans="1:5" ht="12.75">
      <c r="A420" s="26">
        <v>0.31844820114201866</v>
      </c>
      <c r="B420" s="26">
        <v>0.8572465048928279</v>
      </c>
      <c r="C420" s="26">
        <v>1.2697637430392206</v>
      </c>
      <c r="D420" s="26">
        <v>-1.1288057066849433</v>
      </c>
      <c r="E420" s="26">
        <v>-0.9356813279737253</v>
      </c>
    </row>
    <row r="421" spans="1:5" ht="12.75">
      <c r="A421" s="26">
        <v>-0.0292652657662984</v>
      </c>
      <c r="B421" s="26">
        <v>0.499467205372639</v>
      </c>
      <c r="C421" s="26">
        <v>0.45675506044062786</v>
      </c>
      <c r="D421" s="26">
        <v>-0.34195750231447164</v>
      </c>
      <c r="E421" s="26">
        <v>0.21832761376572307</v>
      </c>
    </row>
    <row r="422" spans="1:5" ht="12.75">
      <c r="A422" s="26">
        <v>1.183270796900615</v>
      </c>
      <c r="B422" s="26">
        <v>-1.0565463526290841</v>
      </c>
      <c r="C422" s="26">
        <v>-0.3727814146259334</v>
      </c>
      <c r="D422" s="26">
        <v>1.1704287317115813</v>
      </c>
      <c r="E422" s="26">
        <v>1.214184521813877</v>
      </c>
    </row>
    <row r="423" spans="1:5" ht="12.75">
      <c r="A423" s="26">
        <v>0.0014915713109076023</v>
      </c>
      <c r="B423" s="26">
        <v>-1.322932803304866</v>
      </c>
      <c r="C423" s="26">
        <v>-0.04756202542921528</v>
      </c>
      <c r="D423" s="26">
        <v>1.60597210197011</v>
      </c>
      <c r="E423" s="26">
        <v>0.8083361535682343</v>
      </c>
    </row>
    <row r="424" spans="1:5" ht="12.75">
      <c r="A424" s="26">
        <v>0.41127918848360423</v>
      </c>
      <c r="B424" s="26">
        <v>2.083870640490204</v>
      </c>
      <c r="C424" s="26">
        <v>-0.4826381427847082</v>
      </c>
      <c r="D424" s="26">
        <v>0.4182822976872558</v>
      </c>
      <c r="E424" s="26">
        <v>-0.39402380025421735</v>
      </c>
    </row>
    <row r="425" spans="1:5" ht="12.75">
      <c r="A425" s="26">
        <v>-0.5109393441671273</v>
      </c>
      <c r="B425" s="26">
        <v>-0.4767161954077892</v>
      </c>
      <c r="C425" s="26">
        <v>-0.36132519198872615</v>
      </c>
      <c r="D425" s="26">
        <v>-0.5544939085666556</v>
      </c>
      <c r="E425" s="26">
        <v>1.6332342056557536</v>
      </c>
    </row>
    <row r="426" spans="1:5" ht="12.75">
      <c r="A426" s="26">
        <v>-0.6739855962223373</v>
      </c>
      <c r="B426" s="26">
        <v>-1.2135456017858814</v>
      </c>
      <c r="C426" s="26">
        <v>1.3857015801477246</v>
      </c>
      <c r="D426" s="26">
        <v>0.6931190910108853</v>
      </c>
      <c r="E426" s="26">
        <v>0.5238825906417333</v>
      </c>
    </row>
    <row r="427" spans="1:5" ht="12.75">
      <c r="A427" s="26">
        <v>-0.43394720705691725</v>
      </c>
      <c r="B427" s="26">
        <v>-2.4547262000851333</v>
      </c>
      <c r="C427" s="26">
        <v>1.1422162060625851</v>
      </c>
      <c r="D427" s="26">
        <v>-0.5797392077511176</v>
      </c>
      <c r="E427" s="26">
        <v>0.0017212187231052667</v>
      </c>
    </row>
    <row r="428" spans="1:5" ht="12.75">
      <c r="A428" s="26">
        <v>0.3210243448847905</v>
      </c>
      <c r="B428" s="26">
        <v>-1.558373696752824</v>
      </c>
      <c r="C428" s="26">
        <v>-0.39675342122791335</v>
      </c>
      <c r="D428" s="26">
        <v>-0.914558313525049</v>
      </c>
      <c r="E428" s="26">
        <v>0.6248649242479587</v>
      </c>
    </row>
    <row r="429" spans="1:5" ht="12.75">
      <c r="A429" s="26">
        <v>2.443957782816142</v>
      </c>
      <c r="B429" s="26">
        <v>0.4748312676383648</v>
      </c>
      <c r="C429" s="26">
        <v>-1.7916863725986332</v>
      </c>
      <c r="D429" s="26">
        <v>0.638593746771221</v>
      </c>
      <c r="E429" s="26">
        <v>0.6333493729471229</v>
      </c>
    </row>
    <row r="430" spans="1:5" ht="12.75">
      <c r="A430" s="26">
        <v>0.6512141226266976</v>
      </c>
      <c r="B430" s="26">
        <v>-0.5614651854557451</v>
      </c>
      <c r="C430" s="26">
        <v>0.7549647307314444</v>
      </c>
      <c r="D430" s="26">
        <v>-2.0070910977665335</v>
      </c>
      <c r="E430" s="26">
        <v>-0.19745584722841159</v>
      </c>
    </row>
    <row r="431" spans="1:5" ht="12.75">
      <c r="A431" s="26">
        <v>-0.05269384928396903</v>
      </c>
      <c r="B431" s="26">
        <v>2.880769898183644</v>
      </c>
      <c r="C431" s="26">
        <v>-0.002715978553169407</v>
      </c>
      <c r="D431" s="26">
        <v>1.4851048035779968</v>
      </c>
      <c r="E431" s="26">
        <v>-2.818705979734659</v>
      </c>
    </row>
    <row r="432" spans="1:5" ht="12.75">
      <c r="A432" s="26">
        <v>0.42430201574461535</v>
      </c>
      <c r="B432" s="26">
        <v>0.2856188530131476</v>
      </c>
      <c r="C432" s="26">
        <v>0.7949392966111191</v>
      </c>
      <c r="D432" s="26">
        <v>-0.678312517266022</v>
      </c>
      <c r="E432" s="26">
        <v>-0.5646916179102845</v>
      </c>
    </row>
    <row r="433" spans="1:5" ht="12.75">
      <c r="A433" s="26">
        <v>-0.6197592483658809</v>
      </c>
      <c r="B433" s="26">
        <v>-0.13114913599565625</v>
      </c>
      <c r="C433" s="26">
        <v>0.8987512956082355</v>
      </c>
      <c r="D433" s="26">
        <v>0.3577349616534775</v>
      </c>
      <c r="E433" s="26">
        <v>1.4725446817465127</v>
      </c>
    </row>
    <row r="434" spans="1:5" ht="12.75">
      <c r="A434" s="26">
        <v>0.3592026587284636</v>
      </c>
      <c r="B434" s="26">
        <v>0.4330229330662405</v>
      </c>
      <c r="C434" s="26">
        <v>1.3280896382639185</v>
      </c>
      <c r="D434" s="26">
        <v>-0.4694436483987374</v>
      </c>
      <c r="E434" s="26">
        <v>1.2233476809342392</v>
      </c>
    </row>
    <row r="435" spans="1:5" ht="12.75">
      <c r="A435" s="26">
        <v>0.4076196091773454</v>
      </c>
      <c r="B435" s="26">
        <v>0.6399068297469057</v>
      </c>
      <c r="C435" s="26">
        <v>-0.34682784644246567</v>
      </c>
      <c r="D435" s="26">
        <v>-0.5269566827337258</v>
      </c>
      <c r="E435" s="26">
        <v>-0.46654122343170457</v>
      </c>
    </row>
    <row r="436" spans="1:5" ht="12.75">
      <c r="A436" s="26">
        <v>0.005087485988042317</v>
      </c>
      <c r="B436" s="26">
        <v>0.13655153452418745</v>
      </c>
      <c r="C436" s="26">
        <v>-1.2504733604146168</v>
      </c>
      <c r="D436" s="26">
        <v>-0.44270564103499055</v>
      </c>
      <c r="E436" s="26">
        <v>0.05675360625900794</v>
      </c>
    </row>
    <row r="437" spans="1:5" ht="12.75">
      <c r="A437" s="26">
        <v>-0.349916717823362</v>
      </c>
      <c r="B437" s="26">
        <v>-1.779999365680851</v>
      </c>
      <c r="C437" s="26">
        <v>0.11272959454800002</v>
      </c>
      <c r="D437" s="26">
        <v>0.19145318219671026</v>
      </c>
      <c r="E437" s="26">
        <v>1.234743649547454</v>
      </c>
    </row>
    <row r="438" spans="1:5" ht="12.75">
      <c r="A438" s="26">
        <v>-2.1713094611186534</v>
      </c>
      <c r="B438" s="26">
        <v>-1.6981448425212875</v>
      </c>
      <c r="C438" s="26">
        <v>-0.19542881091183517</v>
      </c>
      <c r="D438" s="26">
        <v>-0.2917602159868693</v>
      </c>
      <c r="E438" s="26">
        <v>-0.7848029781598598</v>
      </c>
    </row>
    <row r="439" spans="1:5" ht="12.75">
      <c r="A439" s="26">
        <v>-1.7102365745813586</v>
      </c>
      <c r="B439" s="26">
        <v>0.42882561501755845</v>
      </c>
      <c r="C439" s="26">
        <v>0.8006179541553138</v>
      </c>
      <c r="D439" s="26">
        <v>-1.6793637769296765</v>
      </c>
      <c r="E439" s="26">
        <v>-1.1944371181016322</v>
      </c>
    </row>
    <row r="440" spans="1:5" ht="12.75">
      <c r="A440" s="26">
        <v>0.5639753908326384</v>
      </c>
      <c r="B440" s="26">
        <v>2.1561936591751873</v>
      </c>
      <c r="C440" s="26">
        <v>-1.7905404092743993</v>
      </c>
      <c r="D440" s="26">
        <v>0.31338231565314345</v>
      </c>
      <c r="E440" s="26">
        <v>-1.1619727047218475</v>
      </c>
    </row>
    <row r="441" spans="1:5" ht="12.75">
      <c r="A441" s="26">
        <v>1.198663994728122</v>
      </c>
      <c r="B441" s="26">
        <v>-0.8199504009098746</v>
      </c>
      <c r="C441" s="26">
        <v>0.6700543053739239</v>
      </c>
      <c r="D441" s="26">
        <v>-1.217067620018497</v>
      </c>
      <c r="E441" s="26">
        <v>-2.1273990569170564</v>
      </c>
    </row>
    <row r="442" spans="1:5" ht="12.75">
      <c r="A442" s="26">
        <v>1.4006445780978538</v>
      </c>
      <c r="B442" s="26">
        <v>-1.586822691024281</v>
      </c>
      <c r="C442" s="26">
        <v>0.05169795258552767</v>
      </c>
      <c r="D442" s="26">
        <v>0.7482685759896412</v>
      </c>
      <c r="E442" s="26">
        <v>0.7311700755963102</v>
      </c>
    </row>
    <row r="443" spans="1:5" ht="12.75">
      <c r="A443" s="26">
        <v>1.8494392861612141</v>
      </c>
      <c r="B443" s="26">
        <v>2.7356509235687554</v>
      </c>
      <c r="C443" s="26">
        <v>1.9088929548161104</v>
      </c>
      <c r="D443" s="26">
        <v>0.02031129042734392</v>
      </c>
      <c r="E443" s="26">
        <v>-1.4613306120736524</v>
      </c>
    </row>
    <row r="444" spans="1:5" ht="12.75">
      <c r="A444" s="26">
        <v>0.507455979459337</v>
      </c>
      <c r="B444" s="26">
        <v>1.2370446711429395</v>
      </c>
      <c r="C444" s="26">
        <v>0.22671883925795555</v>
      </c>
      <c r="D444" s="26">
        <v>0.44194621295901015</v>
      </c>
      <c r="E444" s="26">
        <v>-0.6438551736209774</v>
      </c>
    </row>
    <row r="445" spans="1:5" ht="12.75">
      <c r="A445" s="26">
        <v>-0.17488332559878472</v>
      </c>
      <c r="B445" s="26">
        <v>-0.5270442215987714</v>
      </c>
      <c r="C445" s="26">
        <v>-0.08290498954011127</v>
      </c>
      <c r="D445" s="26">
        <v>-0.2621095518406946</v>
      </c>
      <c r="E445" s="26">
        <v>0.11904376151505858</v>
      </c>
    </row>
    <row r="446" spans="1:5" ht="12.75">
      <c r="A446" s="26">
        <v>-1.583066477905959</v>
      </c>
      <c r="B446" s="26">
        <v>0.8469078238704242</v>
      </c>
      <c r="C446" s="26">
        <v>0.7581218142149737</v>
      </c>
      <c r="D446" s="26">
        <v>0.37631025406881236</v>
      </c>
      <c r="E446" s="26">
        <v>1.2504733604146168</v>
      </c>
    </row>
    <row r="447" spans="1:5" ht="12.75">
      <c r="A447" s="26">
        <v>-0.39882252167444676</v>
      </c>
      <c r="B447" s="26">
        <v>0.21895402824156918</v>
      </c>
      <c r="C447" s="26">
        <v>-1.594416971784085</v>
      </c>
      <c r="D447" s="26">
        <v>0.3740115062100813</v>
      </c>
      <c r="E447" s="26">
        <v>0.3899754119629506</v>
      </c>
    </row>
    <row r="448" spans="1:5" ht="12.75">
      <c r="A448" s="26">
        <v>0.0036334313335828483</v>
      </c>
      <c r="B448" s="26">
        <v>-0.6628897608607076</v>
      </c>
      <c r="C448" s="26">
        <v>1.1812699085567147</v>
      </c>
      <c r="D448" s="26">
        <v>-0.050395101425237954</v>
      </c>
      <c r="E448" s="26">
        <v>-0.4194521352474112</v>
      </c>
    </row>
    <row r="449" spans="1:5" ht="12.75">
      <c r="A449" s="26">
        <v>-2.235392457805574</v>
      </c>
      <c r="B449" s="26">
        <v>-1.186667759611737</v>
      </c>
      <c r="C449" s="26">
        <v>-0.5626293386740144</v>
      </c>
      <c r="D449" s="26">
        <v>-0.8494293979310896</v>
      </c>
      <c r="E449" s="26">
        <v>-1.295536549150711</v>
      </c>
    </row>
    <row r="450" spans="1:5" ht="12.75">
      <c r="A450" s="26">
        <v>-0.4246362550475169</v>
      </c>
      <c r="B450" s="26">
        <v>0.8548181540390942</v>
      </c>
      <c r="C450" s="26">
        <v>-0.3260220182710327</v>
      </c>
      <c r="D450" s="26">
        <v>0.4983405688108178</v>
      </c>
      <c r="E450" s="26">
        <v>-0.43075488065369427</v>
      </c>
    </row>
    <row r="451" spans="1:5" ht="12.75">
      <c r="A451" s="26">
        <v>-1.301937118114438</v>
      </c>
      <c r="B451" s="26">
        <v>0.765586491979775</v>
      </c>
      <c r="C451" s="26">
        <v>-0.866787104314426</v>
      </c>
      <c r="D451" s="26">
        <v>1.6569129002164118</v>
      </c>
      <c r="E451" s="26">
        <v>-2.053329808404669</v>
      </c>
    </row>
    <row r="452" spans="1:5" ht="12.75">
      <c r="A452" s="26">
        <v>-0.7573066795885097</v>
      </c>
      <c r="B452" s="26">
        <v>0.14072384146857075</v>
      </c>
      <c r="C452" s="26">
        <v>0.5112883627589326</v>
      </c>
      <c r="D452" s="26">
        <v>-0.0742329575587064</v>
      </c>
      <c r="E452" s="26">
        <v>-0.583817154620192</v>
      </c>
    </row>
    <row r="453" spans="1:5" ht="12.75">
      <c r="A453" s="26">
        <v>0.8633378456579521</v>
      </c>
      <c r="B453" s="26">
        <v>0.8195229384000413</v>
      </c>
      <c r="C453" s="26">
        <v>-0.4054584223922575</v>
      </c>
      <c r="D453" s="26">
        <v>-1.9968683773186058</v>
      </c>
      <c r="E453" s="26">
        <v>1.359412635792978</v>
      </c>
    </row>
    <row r="454" spans="1:5" ht="12.75">
      <c r="A454" s="26">
        <v>-0.7907487997727003</v>
      </c>
      <c r="B454" s="26">
        <v>0.25167310013785027</v>
      </c>
      <c r="C454" s="26">
        <v>-0.0936563537834445</v>
      </c>
      <c r="D454" s="26">
        <v>0.4141111276112497</v>
      </c>
      <c r="E454" s="26">
        <v>0.46568857214879245</v>
      </c>
    </row>
    <row r="455" spans="1:5" ht="12.75">
      <c r="A455" s="26">
        <v>-0.3636944256868446</v>
      </c>
      <c r="B455" s="26">
        <v>1.2927102943649516</v>
      </c>
      <c r="C455" s="26">
        <v>0.45531237446994055</v>
      </c>
      <c r="D455" s="26">
        <v>-0.8387246452912223</v>
      </c>
      <c r="E455" s="26">
        <v>-0.25159351935144514</v>
      </c>
    </row>
    <row r="456" spans="1:5" ht="12.75">
      <c r="A456" s="26">
        <v>-1.8519858713261783</v>
      </c>
      <c r="B456" s="26">
        <v>-0.6100549398979638</v>
      </c>
      <c r="C456" s="26">
        <v>-0.9214363672072068</v>
      </c>
      <c r="D456" s="26">
        <v>-2.1802770788781345</v>
      </c>
      <c r="E456" s="26">
        <v>-1.7943602870218456</v>
      </c>
    </row>
    <row r="457" spans="1:5" ht="12.75">
      <c r="A457" s="26">
        <v>-0.6426330401154701</v>
      </c>
      <c r="B457" s="26">
        <v>0.2024512468778994</v>
      </c>
      <c r="C457" s="26">
        <v>0.1744172095641261</v>
      </c>
      <c r="D457" s="26">
        <v>-0.037148311093915254</v>
      </c>
      <c r="E457" s="26">
        <v>-0.25744157028384507</v>
      </c>
    </row>
    <row r="458" spans="1:5" ht="12.75">
      <c r="A458" s="26">
        <v>-0.6894265425216872</v>
      </c>
      <c r="B458" s="26">
        <v>0.6288678378041368</v>
      </c>
      <c r="C458" s="26">
        <v>-0.5185370355320629</v>
      </c>
      <c r="D458" s="26">
        <v>0.2695583134482149</v>
      </c>
      <c r="E458" s="26">
        <v>0.9777545528777409</v>
      </c>
    </row>
    <row r="459" spans="1:5" ht="12.75">
      <c r="A459" s="26">
        <v>0.6842947186669335</v>
      </c>
      <c r="B459" s="26">
        <v>0.2143337951565627</v>
      </c>
      <c r="C459" s="26">
        <v>0.34179493013652973</v>
      </c>
      <c r="D459" s="26">
        <v>-0.0720092430128716</v>
      </c>
      <c r="E459" s="26">
        <v>0.4013918442069553</v>
      </c>
    </row>
    <row r="460" spans="1:5" ht="12.75">
      <c r="A460" s="26">
        <v>0.15247678675223142</v>
      </c>
      <c r="B460" s="26">
        <v>-0.4679918674810324</v>
      </c>
      <c r="C460" s="26">
        <v>0.18833816284313798</v>
      </c>
      <c r="D460" s="26">
        <v>1.055609573086258</v>
      </c>
      <c r="E460" s="26">
        <v>-0.10857320376089774</v>
      </c>
    </row>
    <row r="461" spans="1:5" ht="12.75">
      <c r="A461" s="26">
        <v>-1.2603982213477138</v>
      </c>
      <c r="B461" s="26">
        <v>1.7997399481828324</v>
      </c>
      <c r="C461" s="26">
        <v>2.284541551489383</v>
      </c>
      <c r="D461" s="26">
        <v>0.1759713086357806</v>
      </c>
      <c r="E461" s="26">
        <v>1.5908790373941883</v>
      </c>
    </row>
    <row r="462" spans="1:5" ht="12.75">
      <c r="A462" s="26">
        <v>0.5784727363788988</v>
      </c>
      <c r="B462" s="26">
        <v>-0.1128830717789242</v>
      </c>
      <c r="C462" s="26">
        <v>-0.48969809540722053</v>
      </c>
      <c r="D462" s="26">
        <v>-0.5139918357599527</v>
      </c>
      <c r="E462" s="26">
        <v>1.0422172636026517</v>
      </c>
    </row>
    <row r="463" spans="1:5" ht="12.75">
      <c r="A463" s="26">
        <v>0.026968791644321755</v>
      </c>
      <c r="B463" s="26">
        <v>0.0474085481982911</v>
      </c>
      <c r="C463" s="26">
        <v>-0.37680251807614695</v>
      </c>
      <c r="D463" s="26">
        <v>-0.46560444388887845</v>
      </c>
      <c r="E463" s="26">
        <v>-0.3381478563824203</v>
      </c>
    </row>
    <row r="464" spans="1:5" ht="12.75">
      <c r="A464" s="26">
        <v>0.8258530215243809</v>
      </c>
      <c r="B464" s="26">
        <v>-1.6087597032310441</v>
      </c>
      <c r="C464" s="26">
        <v>-0.2275032784382347</v>
      </c>
      <c r="D464" s="26">
        <v>-0.9290647540183272</v>
      </c>
      <c r="E464" s="26">
        <v>-0.8842948773235548</v>
      </c>
    </row>
    <row r="465" spans="1:5" ht="12.75">
      <c r="A465" s="26">
        <v>-0.607568608756992</v>
      </c>
      <c r="B465" s="26">
        <v>-2.4232758732978255</v>
      </c>
      <c r="C465" s="26">
        <v>-0.49323716666549444</v>
      </c>
      <c r="D465" s="26">
        <v>1.7195543478010222</v>
      </c>
      <c r="E465" s="26">
        <v>0.20760694496857468</v>
      </c>
    </row>
    <row r="466" spans="1:5" ht="12.75">
      <c r="A466" s="26">
        <v>0.9147902346740011</v>
      </c>
      <c r="B466" s="26">
        <v>1.0654093784978613</v>
      </c>
      <c r="C466" s="26">
        <v>0.6282152753556147</v>
      </c>
      <c r="D466" s="26">
        <v>1.404941940563731</v>
      </c>
      <c r="E466" s="26">
        <v>-1.6974991012830287</v>
      </c>
    </row>
    <row r="467" spans="1:5" ht="12.75">
      <c r="A467" s="26">
        <v>0.5565459559875308</v>
      </c>
      <c r="B467" s="26">
        <v>1.0412941264803521</v>
      </c>
      <c r="C467" s="26">
        <v>0.6157779353088699</v>
      </c>
      <c r="D467" s="26">
        <v>0.106649622466648</v>
      </c>
      <c r="E467" s="26">
        <v>-0.8360098036064301</v>
      </c>
    </row>
    <row r="468" spans="1:5" ht="12.75">
      <c r="A468" s="26">
        <v>-1.2639611668419093</v>
      </c>
      <c r="B468" s="26">
        <v>0.7813719093974214</v>
      </c>
      <c r="C468" s="26">
        <v>-1.9051185518037528</v>
      </c>
      <c r="D468" s="26">
        <v>0.3239256329834461</v>
      </c>
      <c r="E468" s="26">
        <v>0.6976972599659348</v>
      </c>
    </row>
    <row r="469" spans="1:5" ht="12.75">
      <c r="A469" s="26">
        <v>-0.5570814209931996</v>
      </c>
      <c r="B469" s="26">
        <v>-0.452937456429936</v>
      </c>
      <c r="C469" s="26">
        <v>0.32981688491418026</v>
      </c>
      <c r="D469" s="26">
        <v>-1.5698151401011273</v>
      </c>
      <c r="E469" s="26">
        <v>0.01028865881380625</v>
      </c>
    </row>
    <row r="470" spans="1:5" ht="12.75">
      <c r="A470" s="26">
        <v>-0.8354663805221207</v>
      </c>
      <c r="B470" s="26">
        <v>0.8466895451419987</v>
      </c>
      <c r="C470" s="26">
        <v>-1.8848459149012342</v>
      </c>
      <c r="D470" s="26">
        <v>-0.13176645552448463</v>
      </c>
      <c r="E470" s="26">
        <v>0.955781160882907</v>
      </c>
    </row>
    <row r="471" spans="1:5" ht="12.75">
      <c r="A471" s="26">
        <v>-0.15487557902815752</v>
      </c>
      <c r="B471" s="26">
        <v>1.028618044074392</v>
      </c>
      <c r="C471" s="26">
        <v>1.3236672202765476</v>
      </c>
      <c r="D471" s="26">
        <v>-0.2621095518406946</v>
      </c>
      <c r="E471" s="26">
        <v>0.9803488865145482</v>
      </c>
    </row>
    <row r="472" spans="1:5" ht="12.75">
      <c r="A472" s="26">
        <v>0.17356342141283676</v>
      </c>
      <c r="B472" s="26">
        <v>-0.2922388375736773</v>
      </c>
      <c r="C472" s="26">
        <v>1.218513716594316</v>
      </c>
      <c r="D472" s="26">
        <v>-1.6700323612894863</v>
      </c>
      <c r="E472" s="26">
        <v>-0.030183855415089056</v>
      </c>
    </row>
    <row r="473" spans="1:5" ht="12.75">
      <c r="A473" s="26">
        <v>-1.0883604772971012</v>
      </c>
      <c r="B473" s="26">
        <v>0.2529361609049374</v>
      </c>
      <c r="C473" s="26">
        <v>-0.01311946107307449</v>
      </c>
      <c r="D473" s="26">
        <v>1.4010515769768972</v>
      </c>
      <c r="E473" s="26">
        <v>1.8985883798450232</v>
      </c>
    </row>
    <row r="474" spans="1:5" ht="12.75">
      <c r="A474" s="26">
        <v>-0.31169520298135467</v>
      </c>
      <c r="B474" s="26">
        <v>-0.36663777791545726</v>
      </c>
      <c r="C474" s="26">
        <v>0.4398384589876514</v>
      </c>
      <c r="D474" s="26">
        <v>1.5264595276676118</v>
      </c>
      <c r="E474" s="26">
        <v>-1.060832346411189</v>
      </c>
    </row>
    <row r="475" spans="1:5" ht="12.75">
      <c r="A475" s="26">
        <v>-1.1518159226397984</v>
      </c>
      <c r="B475" s="26">
        <v>2.439446689095348</v>
      </c>
      <c r="C475" s="26">
        <v>0.25467443265370093</v>
      </c>
      <c r="D475" s="26">
        <v>0.6051777745597064</v>
      </c>
      <c r="E475" s="26">
        <v>-0.7113249012036249</v>
      </c>
    </row>
    <row r="476" spans="1:5" ht="12.75">
      <c r="A476" s="26">
        <v>-0.5267804681352573</v>
      </c>
      <c r="B476" s="26">
        <v>-1.8995160644408315</v>
      </c>
      <c r="C476" s="26">
        <v>0.06541426955664065</v>
      </c>
      <c r="D476" s="26">
        <v>-0.8005122253962327</v>
      </c>
      <c r="E476" s="26">
        <v>-0.21582195586233865</v>
      </c>
    </row>
    <row r="477" spans="1:5" ht="12.75">
      <c r="A477" s="26">
        <v>-1.0395865501777735</v>
      </c>
      <c r="B477" s="26">
        <v>-1.6675721781211905</v>
      </c>
      <c r="C477" s="26">
        <v>-1.0468374966876581</v>
      </c>
      <c r="D477" s="26">
        <v>0.39369297155644745</v>
      </c>
      <c r="E477" s="26">
        <v>0.3814056981354952</v>
      </c>
    </row>
    <row r="478" spans="1:5" ht="12.75">
      <c r="A478" s="26">
        <v>1.0141820894205011</v>
      </c>
      <c r="B478" s="26">
        <v>-1.6095964383566752</v>
      </c>
      <c r="C478" s="26">
        <v>-0.004398543751449324</v>
      </c>
      <c r="D478" s="26">
        <v>-1.5793284546816722</v>
      </c>
      <c r="E478" s="26">
        <v>1.1877500583068468</v>
      </c>
    </row>
    <row r="479" spans="1:5" ht="12.75">
      <c r="A479" s="26">
        <v>1.0915459824900609</v>
      </c>
      <c r="B479" s="26">
        <v>-0.9653672350395937</v>
      </c>
      <c r="C479" s="26">
        <v>-0.9116570254263934</v>
      </c>
      <c r="D479" s="26">
        <v>1.1302518032607622</v>
      </c>
      <c r="E479" s="26">
        <v>0.15665705177525524</v>
      </c>
    </row>
    <row r="480" spans="1:5" ht="12.75">
      <c r="A480" s="26">
        <v>1.0007147466239985</v>
      </c>
      <c r="B480" s="26">
        <v>0.08666575013194233</v>
      </c>
      <c r="C480" s="26">
        <v>0.2249134922749363</v>
      </c>
      <c r="D480" s="26">
        <v>-0.3941886461689137</v>
      </c>
      <c r="E480" s="26">
        <v>1.0146959539270028</v>
      </c>
    </row>
    <row r="481" spans="1:5" ht="12.75">
      <c r="A481" s="26">
        <v>1.4927536540199071</v>
      </c>
      <c r="B481" s="26">
        <v>0.6331629265332595</v>
      </c>
      <c r="C481" s="26">
        <v>-0.8863321454555262</v>
      </c>
      <c r="D481" s="26">
        <v>0.12474743016355205</v>
      </c>
      <c r="E481" s="26">
        <v>1.2508075997175183</v>
      </c>
    </row>
    <row r="482" spans="1:5" ht="12.75">
      <c r="A482" s="26">
        <v>-0.4090327365702251</v>
      </c>
      <c r="B482" s="26">
        <v>0.6373738870024681</v>
      </c>
      <c r="C482" s="26">
        <v>-0.5454171514429618</v>
      </c>
      <c r="D482" s="26">
        <v>-1.9775870896410197</v>
      </c>
      <c r="E482" s="26">
        <v>-0.6649884198850486</v>
      </c>
    </row>
    <row r="483" spans="1:5" ht="12.75">
      <c r="A483" s="26">
        <v>1.893049557111226</v>
      </c>
      <c r="B483" s="26">
        <v>-1.3851058611180633</v>
      </c>
      <c r="C483" s="26">
        <v>-2.3387474357150495</v>
      </c>
      <c r="D483" s="26">
        <v>0.7046423888823483</v>
      </c>
      <c r="E483" s="26">
        <v>-0.09711357051855884</v>
      </c>
    </row>
    <row r="484" spans="1:5" ht="12.75">
      <c r="A484" s="26">
        <v>-0.30383489502128214</v>
      </c>
      <c r="B484" s="26">
        <v>-0.2196600235038204</v>
      </c>
      <c r="C484" s="26">
        <v>1.0377493708801921</v>
      </c>
      <c r="D484" s="26">
        <v>0.5761239663115703</v>
      </c>
      <c r="E484" s="26">
        <v>0.6123605089669582</v>
      </c>
    </row>
    <row r="485" spans="1:5" ht="12.75">
      <c r="A485" s="26">
        <v>1.2516443348431494</v>
      </c>
      <c r="B485" s="26">
        <v>-0.9799759936868213</v>
      </c>
      <c r="C485" s="26">
        <v>-0.08305732990265824</v>
      </c>
      <c r="D485" s="26">
        <v>0.06748450687155128</v>
      </c>
      <c r="E485" s="26">
        <v>-1.8020637071458623</v>
      </c>
    </row>
    <row r="486" spans="1:5" ht="12.75">
      <c r="A486" s="26">
        <v>-1.0576150089036673</v>
      </c>
      <c r="B486" s="26">
        <v>-0.5205515662964899</v>
      </c>
      <c r="C486" s="26">
        <v>0.5349716047930997</v>
      </c>
      <c r="D486" s="26">
        <v>-0.22099243324191775</v>
      </c>
      <c r="E486" s="26">
        <v>-0.12035457075398881</v>
      </c>
    </row>
    <row r="487" spans="1:5" ht="12.75">
      <c r="A487" s="26">
        <v>0.2379567831667373</v>
      </c>
      <c r="B487" s="26">
        <v>0.27551323000807315</v>
      </c>
      <c r="C487" s="26">
        <v>-1.4207125786924735</v>
      </c>
      <c r="D487" s="26">
        <v>-1.1185920811840333</v>
      </c>
      <c r="E487" s="26">
        <v>-1.3609542293124832</v>
      </c>
    </row>
    <row r="488" spans="1:5" ht="12.75">
      <c r="A488" s="26">
        <v>1.1080737749580294</v>
      </c>
      <c r="B488" s="26">
        <v>-1.2406690075295046</v>
      </c>
      <c r="C488" s="26">
        <v>0.2701142420846736</v>
      </c>
      <c r="D488" s="26">
        <v>-1.5638079275959171</v>
      </c>
      <c r="E488" s="26">
        <v>-0.009524683264316991</v>
      </c>
    </row>
    <row r="489" spans="1:5" ht="12.75">
      <c r="A489" s="26">
        <v>-0.33701326174195856</v>
      </c>
      <c r="B489" s="26">
        <v>2.8905924409627914</v>
      </c>
      <c r="C489" s="26">
        <v>-0.04449816515261773</v>
      </c>
      <c r="D489" s="26">
        <v>-1.443320343241794</v>
      </c>
      <c r="E489" s="26">
        <v>-0.9905420483846683</v>
      </c>
    </row>
    <row r="490" spans="1:5" ht="12.75">
      <c r="A490" s="26">
        <v>0.913280473469058</v>
      </c>
      <c r="B490" s="26">
        <v>-1.4885699783917516</v>
      </c>
      <c r="C490" s="26">
        <v>-0.7904350241005886</v>
      </c>
      <c r="D490" s="26">
        <v>1.2773375601682346</v>
      </c>
      <c r="E490" s="26">
        <v>0.17092361304094084</v>
      </c>
    </row>
    <row r="491" spans="1:5" ht="12.75">
      <c r="A491" s="26">
        <v>0.2920000952144619</v>
      </c>
      <c r="B491" s="26">
        <v>-1.016874193737749</v>
      </c>
      <c r="C491" s="26">
        <v>-0.06288473741733469</v>
      </c>
      <c r="D491" s="26">
        <v>-0.6764844329154585</v>
      </c>
      <c r="E491" s="26">
        <v>0.14420038496609777</v>
      </c>
    </row>
    <row r="492" spans="1:5" ht="12.75">
      <c r="A492" s="26">
        <v>0.6053619472368155</v>
      </c>
      <c r="B492" s="26">
        <v>-0.07170228855102323</v>
      </c>
      <c r="C492" s="26">
        <v>-0.34155164030380547</v>
      </c>
      <c r="D492" s="26">
        <v>-1.1200245353393257</v>
      </c>
      <c r="E492" s="26">
        <v>-0.0042450665205251426</v>
      </c>
    </row>
    <row r="493" spans="1:5" ht="12.75">
      <c r="A493" s="26">
        <v>1.164530658570584</v>
      </c>
      <c r="B493" s="26">
        <v>-0.2561762357800035</v>
      </c>
      <c r="C493" s="26">
        <v>-1.614644133951515</v>
      </c>
      <c r="D493" s="26">
        <v>-0.39104861571104266</v>
      </c>
      <c r="E493" s="26">
        <v>-0.09526957001071423</v>
      </c>
    </row>
    <row r="494" spans="1:5" ht="12.75">
      <c r="A494" s="26">
        <v>-0.4902153705188539</v>
      </c>
      <c r="B494" s="26">
        <v>-1.1558336154848803</v>
      </c>
      <c r="C494" s="26">
        <v>-0.565230493521085</v>
      </c>
      <c r="D494" s="26">
        <v>-0.10741814548964612</v>
      </c>
      <c r="E494" s="26">
        <v>-1.1803490451711696</v>
      </c>
    </row>
    <row r="495" spans="1:5" ht="12.75">
      <c r="A495" s="26">
        <v>0.4216235538478941</v>
      </c>
      <c r="B495" s="26">
        <v>0.7491780706914142</v>
      </c>
      <c r="C495" s="26">
        <v>0.583817154620192</v>
      </c>
      <c r="D495" s="26">
        <v>-1.8393802747596055</v>
      </c>
      <c r="E495" s="26">
        <v>-0.9120049071498215</v>
      </c>
    </row>
    <row r="496" spans="1:5" ht="12.75">
      <c r="A496" s="26">
        <v>-0.4275682385923574</v>
      </c>
      <c r="B496" s="26">
        <v>-2.135548129444942</v>
      </c>
      <c r="C496" s="26">
        <v>-0.7139874469430652</v>
      </c>
      <c r="D496" s="26">
        <v>-0.8832762432575691</v>
      </c>
      <c r="E496" s="26">
        <v>0.659367742628092</v>
      </c>
    </row>
    <row r="497" spans="1:5" ht="12.75">
      <c r="A497" s="26">
        <v>0.21934624783170875</v>
      </c>
      <c r="B497" s="26">
        <v>0.8713618626643438</v>
      </c>
      <c r="C497" s="26">
        <v>0.15797354535607155</v>
      </c>
      <c r="D497" s="26">
        <v>0.17558249965077266</v>
      </c>
      <c r="E497" s="26">
        <v>0.40346549212699756</v>
      </c>
    </row>
    <row r="498" spans="1:5" ht="12.75">
      <c r="A498" s="26">
        <v>0.8931510819820687</v>
      </c>
      <c r="B498" s="26">
        <v>-0.35447442314762156</v>
      </c>
      <c r="C498" s="26">
        <v>-0.42430201574461535</v>
      </c>
      <c r="D498" s="26">
        <v>-1.7751744962879457</v>
      </c>
      <c r="E498" s="26">
        <v>-1.1060956239816733</v>
      </c>
    </row>
    <row r="499" spans="1:5" ht="12.75">
      <c r="A499" s="26">
        <v>0.006616573955398053</v>
      </c>
      <c r="B499" s="26">
        <v>-1.1549400369403884</v>
      </c>
      <c r="C499" s="26">
        <v>-0.038755842979298905</v>
      </c>
      <c r="D499" s="26">
        <v>-2.1086543711135164</v>
      </c>
      <c r="E499" s="26">
        <v>-0.8069582690950483</v>
      </c>
    </row>
    <row r="500" spans="1:5" ht="12.75">
      <c r="A500" s="26">
        <v>1.063388026523171</v>
      </c>
      <c r="B500" s="26">
        <v>1.7017146092257462</v>
      </c>
      <c r="C500" s="26">
        <v>1.3829117051500361</v>
      </c>
      <c r="D500" s="26">
        <v>0.3379864210728556</v>
      </c>
      <c r="E500" s="26">
        <v>-1.5588921087328345</v>
      </c>
    </row>
    <row r="501" spans="1:5" ht="12.75">
      <c r="A501" s="26">
        <v>-0.1424996298737824</v>
      </c>
      <c r="B501" s="26">
        <v>0.33442347557866015</v>
      </c>
      <c r="C501" s="26">
        <v>0.11195879778824747</v>
      </c>
      <c r="D501" s="26">
        <v>-0.27082819542556535</v>
      </c>
      <c r="E501" s="26">
        <v>0.05376591616368387</v>
      </c>
    </row>
    <row r="502" spans="1:5" ht="12.75">
      <c r="A502" s="26">
        <v>-0.5663082447426859</v>
      </c>
      <c r="B502" s="26">
        <v>0.08228994374803733</v>
      </c>
      <c r="C502" s="26">
        <v>0.5674758085660869</v>
      </c>
      <c r="D502" s="26">
        <v>-0.6111599759606179</v>
      </c>
      <c r="E502" s="26">
        <v>-0.914442352950573</v>
      </c>
    </row>
    <row r="503" spans="1:5" ht="12.75">
      <c r="A503" s="26">
        <v>0.18475702745490707</v>
      </c>
      <c r="B503" s="26">
        <v>1.8605533114168793</v>
      </c>
      <c r="C503" s="26">
        <v>0.6333493729471229</v>
      </c>
      <c r="D503" s="26">
        <v>-1.769653863448184</v>
      </c>
      <c r="E503" s="26">
        <v>-0.22679728317598347</v>
      </c>
    </row>
    <row r="504" spans="1:5" ht="12.75">
      <c r="A504" s="26">
        <v>0.4631328920368105</v>
      </c>
      <c r="B504" s="26">
        <v>0.20128027244936675</v>
      </c>
      <c r="C504" s="26">
        <v>0.4902153705188539</v>
      </c>
      <c r="D504" s="26">
        <v>0.3543937054928392</v>
      </c>
      <c r="E504" s="26">
        <v>-0.4557364263746422</v>
      </c>
    </row>
    <row r="505" spans="1:5" ht="12.75">
      <c r="A505" s="26">
        <v>-1.5009618437034078</v>
      </c>
      <c r="B505" s="26">
        <v>0.5394781510403845</v>
      </c>
      <c r="C505" s="26">
        <v>1.2644704838749021</v>
      </c>
      <c r="D505" s="26">
        <v>-0.28984459277126007</v>
      </c>
      <c r="E505" s="26">
        <v>-1.4934494174667634</v>
      </c>
    </row>
    <row r="506" spans="1:5" ht="12.75">
      <c r="A506" s="26">
        <v>-1.6228659660555422</v>
      </c>
      <c r="B506" s="26">
        <v>-1.3998260328662582</v>
      </c>
      <c r="C506" s="26">
        <v>-0.4319304025557358</v>
      </c>
      <c r="D506" s="26">
        <v>-0.8065353540587239</v>
      </c>
      <c r="E506" s="26">
        <v>-0.7040534910629503</v>
      </c>
    </row>
    <row r="507" spans="1:5" ht="12.75">
      <c r="A507" s="26">
        <v>1.9868639355991036</v>
      </c>
      <c r="B507" s="26">
        <v>-0.4036314749100711</v>
      </c>
      <c r="C507" s="26">
        <v>1.02021431303001</v>
      </c>
      <c r="D507" s="26">
        <v>-1.636144588701427</v>
      </c>
      <c r="E507" s="26">
        <v>-0.7475591701222584</v>
      </c>
    </row>
    <row r="508" spans="1:5" ht="12.75">
      <c r="A508" s="26">
        <v>-1.84396867553005</v>
      </c>
      <c r="B508" s="26">
        <v>2.4787732400000095</v>
      </c>
      <c r="C508" s="26">
        <v>-0.41169528230966534</v>
      </c>
      <c r="D508" s="26">
        <v>-1.809094101190567</v>
      </c>
      <c r="E508" s="26">
        <v>1.9355775293661281</v>
      </c>
    </row>
    <row r="509" spans="1:5" ht="12.75">
      <c r="A509" s="26">
        <v>1.2776831681549083</v>
      </c>
      <c r="B509" s="26">
        <v>1.8794526113197207</v>
      </c>
      <c r="C509" s="26">
        <v>0.012507825886132196</v>
      </c>
      <c r="D509" s="26">
        <v>-0.5607489583780989</v>
      </c>
      <c r="E509" s="26">
        <v>-0.2759111339400988</v>
      </c>
    </row>
    <row r="510" spans="1:5" ht="12.75">
      <c r="A510" s="26">
        <v>-0.3010325144714443</v>
      </c>
      <c r="B510" s="26">
        <v>-1.7792535800253972</v>
      </c>
      <c r="C510" s="26">
        <v>-1.3388853403739631</v>
      </c>
      <c r="D510" s="26">
        <v>0.4270646059012506</v>
      </c>
      <c r="E510" s="26">
        <v>1.070009147952078</v>
      </c>
    </row>
    <row r="511" spans="1:5" ht="12.75">
      <c r="A511" s="26">
        <v>0.4636444828065578</v>
      </c>
      <c r="B511" s="26">
        <v>-1.4577790352632292</v>
      </c>
      <c r="C511" s="26">
        <v>0.44034322854713537</v>
      </c>
      <c r="D511" s="26">
        <v>2.3808388505131006</v>
      </c>
      <c r="E511" s="26">
        <v>0.9431755643163342</v>
      </c>
    </row>
    <row r="512" spans="1:5" ht="12.75">
      <c r="A512" s="26">
        <v>2.584019966889173</v>
      </c>
      <c r="B512" s="26">
        <v>0.6550953912665136</v>
      </c>
      <c r="C512" s="26">
        <v>-0.24315454538736958</v>
      </c>
      <c r="D512" s="26">
        <v>-0.7921084943518508</v>
      </c>
      <c r="E512" s="26">
        <v>-0.2958336153824348</v>
      </c>
    </row>
    <row r="513" spans="1:5" ht="12.75">
      <c r="A513" s="26">
        <v>0.4072035153512843</v>
      </c>
      <c r="B513" s="26">
        <v>-0.7204198482213542</v>
      </c>
      <c r="C513" s="26">
        <v>0.13138105714460835</v>
      </c>
      <c r="D513" s="26">
        <v>-0.8419920050073415</v>
      </c>
      <c r="E513" s="26">
        <v>0.6054528967069928</v>
      </c>
    </row>
    <row r="514" spans="1:5" ht="12.75">
      <c r="A514" s="26">
        <v>-0.14203692444425542</v>
      </c>
      <c r="B514" s="26">
        <v>0.7309699867619202</v>
      </c>
      <c r="C514" s="26">
        <v>0.7503945198550355</v>
      </c>
      <c r="D514" s="26">
        <v>-1.0833923624886665</v>
      </c>
      <c r="E514" s="26">
        <v>-0.15735395209048875</v>
      </c>
    </row>
    <row r="515" spans="1:5" ht="12.75">
      <c r="A515" s="26">
        <v>-0.7830340109649114</v>
      </c>
      <c r="B515" s="26">
        <v>0.7552694114565384</v>
      </c>
      <c r="C515" s="26">
        <v>-0.9958034752344247</v>
      </c>
      <c r="D515" s="26">
        <v>-1.3706767276744358</v>
      </c>
      <c r="E515" s="26">
        <v>0.832217210700037</v>
      </c>
    </row>
    <row r="516" spans="1:5" ht="12.75">
      <c r="A516" s="26">
        <v>0.02673914423212409</v>
      </c>
      <c r="B516" s="26">
        <v>-0.321426796290325</v>
      </c>
      <c r="C516" s="26">
        <v>0.29943180379632395</v>
      </c>
      <c r="D516" s="26">
        <v>-0.36892970456392504</v>
      </c>
      <c r="E516" s="26">
        <v>-0.4637286110664718</v>
      </c>
    </row>
    <row r="517" spans="1:5" ht="12.75">
      <c r="A517" s="26">
        <v>0.294314759230474</v>
      </c>
      <c r="B517" s="26">
        <v>-0.08551523933419958</v>
      </c>
      <c r="C517" s="26">
        <v>-0.5152151061338373</v>
      </c>
      <c r="D517" s="26">
        <v>-0.3434172413108172</v>
      </c>
      <c r="E517" s="26">
        <v>0.649985167910927</v>
      </c>
    </row>
    <row r="518" spans="1:5" ht="12.75">
      <c r="A518" s="26">
        <v>0.15425712263095193</v>
      </c>
      <c r="B518" s="26">
        <v>0.984439338935772</v>
      </c>
      <c r="C518" s="26">
        <v>0.17371803551213816</v>
      </c>
      <c r="D518" s="26">
        <v>1.3443400348478463</v>
      </c>
      <c r="E518" s="26">
        <v>-1.12981979327742</v>
      </c>
    </row>
    <row r="519" spans="1:5" ht="12.75">
      <c r="A519" s="26">
        <v>0.49384198064217344</v>
      </c>
      <c r="B519" s="26">
        <v>-2.0427432900760323</v>
      </c>
      <c r="C519" s="26">
        <v>0.03500531420286279</v>
      </c>
      <c r="D519" s="26">
        <v>0.022837411961518228</v>
      </c>
      <c r="E519" s="26">
        <v>0.7947301128297113</v>
      </c>
    </row>
    <row r="520" spans="1:5" ht="12.75">
      <c r="A520" s="26">
        <v>0.24938344722613692</v>
      </c>
      <c r="B520" s="26">
        <v>-0.17527099771541543</v>
      </c>
      <c r="C520" s="26">
        <v>-1.8853006622521207</v>
      </c>
      <c r="D520" s="26">
        <v>0.6820710041210987</v>
      </c>
      <c r="E520" s="26">
        <v>-1.2570194485306274</v>
      </c>
    </row>
    <row r="521" spans="1:5" ht="12.75">
      <c r="A521" s="26">
        <v>0.6547168140969006</v>
      </c>
      <c r="B521" s="26">
        <v>-0.06541426955664065</v>
      </c>
      <c r="C521" s="26">
        <v>0.35129914977005683</v>
      </c>
      <c r="D521" s="26">
        <v>0.4948788046021946</v>
      </c>
      <c r="E521" s="26">
        <v>0.22773974706069566</v>
      </c>
    </row>
    <row r="522" spans="1:5" ht="12.75">
      <c r="A522" s="26">
        <v>-0.9889186003420036</v>
      </c>
      <c r="B522" s="26">
        <v>0.8252072802861221</v>
      </c>
      <c r="C522" s="26">
        <v>1.0506823855394032</v>
      </c>
      <c r="D522" s="26">
        <v>-0.55511691243737</v>
      </c>
      <c r="E522" s="26">
        <v>-0.9073755791177973</v>
      </c>
    </row>
    <row r="523" spans="1:5" ht="12.75">
      <c r="A523" s="26">
        <v>-0.5005938419344602</v>
      </c>
      <c r="B523" s="26">
        <v>0.8195229384000413</v>
      </c>
      <c r="C523" s="26">
        <v>-0.215508180190227</v>
      </c>
      <c r="D523" s="26">
        <v>0.884858764038654</v>
      </c>
      <c r="E523" s="26">
        <v>1.10440623757313</v>
      </c>
    </row>
    <row r="524" spans="1:5" ht="12.75">
      <c r="A524" s="26">
        <v>-0.2650403985171579</v>
      </c>
      <c r="B524" s="26">
        <v>1.7252887118957005</v>
      </c>
      <c r="C524" s="26">
        <v>0.35830566957884</v>
      </c>
      <c r="D524" s="26">
        <v>0.008682263796799816</v>
      </c>
      <c r="E524" s="26">
        <v>0.334990772898891</v>
      </c>
    </row>
    <row r="525" spans="1:5" ht="12.75">
      <c r="A525" s="26">
        <v>-0.6841014510428067</v>
      </c>
      <c r="B525" s="26">
        <v>-0.14721535990247503</v>
      </c>
      <c r="C525" s="26">
        <v>-1.1914767128473613</v>
      </c>
      <c r="D525" s="26">
        <v>0.41711359699547756</v>
      </c>
      <c r="E525" s="26">
        <v>0.7488756637030747</v>
      </c>
    </row>
    <row r="526" spans="1:5" ht="12.75">
      <c r="A526" s="26">
        <v>-0.45378556023933925</v>
      </c>
      <c r="B526" s="26">
        <v>-1.0907137948379386</v>
      </c>
      <c r="C526" s="26">
        <v>-0.21683945305994712</v>
      </c>
      <c r="D526" s="26">
        <v>0.19971821529907174</v>
      </c>
      <c r="E526" s="26">
        <v>-0.8900769898900762</v>
      </c>
    </row>
    <row r="527" spans="1:5" ht="12.75">
      <c r="A527" s="26">
        <v>-0.5237950517766876</v>
      </c>
      <c r="B527" s="26">
        <v>1.4059673958399799</v>
      </c>
      <c r="C527" s="26">
        <v>-0.3263448888901621</v>
      </c>
      <c r="D527" s="26">
        <v>-2.8028443921357393</v>
      </c>
      <c r="E527" s="26">
        <v>1.2151440387242474</v>
      </c>
    </row>
    <row r="528" spans="1:5" ht="12.75">
      <c r="A528" s="26">
        <v>-0.8617848834546749</v>
      </c>
      <c r="B528" s="26">
        <v>-2.3259781301021576</v>
      </c>
      <c r="C528" s="26">
        <v>2.306951500941068</v>
      </c>
      <c r="D528" s="26">
        <v>-0.31804574973648414</v>
      </c>
      <c r="E528" s="26">
        <v>1.5269506548065692</v>
      </c>
    </row>
    <row r="529" spans="1:5" ht="12.75">
      <c r="A529" s="26">
        <v>0.05951278581051156</v>
      </c>
      <c r="B529" s="26">
        <v>-0.9659765964897815</v>
      </c>
      <c r="C529" s="26">
        <v>1.1180213732586708</v>
      </c>
      <c r="D529" s="26">
        <v>0.977013314695796</v>
      </c>
      <c r="E529" s="26">
        <v>-0.4481114501686534</v>
      </c>
    </row>
    <row r="530" spans="1:5" ht="12.75">
      <c r="A530" s="26">
        <v>-0.3832155925920233</v>
      </c>
      <c r="B530" s="26">
        <v>-0.6784080142097082</v>
      </c>
      <c r="C530" s="26">
        <v>0.7058201845211443</v>
      </c>
      <c r="D530" s="26">
        <v>0.7494827514165081</v>
      </c>
      <c r="E530" s="26">
        <v>-1.2352370504231658</v>
      </c>
    </row>
    <row r="531" spans="1:5" ht="12.75">
      <c r="A531" s="26">
        <v>-0.17216507330886088</v>
      </c>
      <c r="B531" s="26">
        <v>0.2838669388438575</v>
      </c>
      <c r="C531" s="26">
        <v>0.5627191512758145</v>
      </c>
      <c r="D531" s="26">
        <v>0.5530660018848721</v>
      </c>
      <c r="E531" s="26">
        <v>0.3542299964465201</v>
      </c>
    </row>
    <row r="532" spans="1:5" ht="12.75">
      <c r="A532" s="26">
        <v>-1.1188785720150918</v>
      </c>
      <c r="B532" s="26">
        <v>-0.7999847184692044</v>
      </c>
      <c r="C532" s="26">
        <v>0.2624256012495607</v>
      </c>
      <c r="D532" s="26">
        <v>-1.3096541806589812</v>
      </c>
      <c r="E532" s="26">
        <v>-0.18009018276643474</v>
      </c>
    </row>
    <row r="533" spans="1:5" ht="12.75">
      <c r="A533" s="26">
        <v>-1.4107126844464801</v>
      </c>
      <c r="B533" s="26">
        <v>-0.13083990779705346</v>
      </c>
      <c r="C533" s="26">
        <v>-1.5489149518543854</v>
      </c>
      <c r="D533" s="26">
        <v>0.05437868821900338</v>
      </c>
      <c r="E533" s="26">
        <v>-0.3278785243310267</v>
      </c>
    </row>
    <row r="534" spans="1:5" ht="12.75">
      <c r="A534" s="26">
        <v>-0.7301719051611144</v>
      </c>
      <c r="B534" s="26">
        <v>0.22930976228963118</v>
      </c>
      <c r="C534" s="26">
        <v>0.44625153350352775</v>
      </c>
      <c r="D534" s="26">
        <v>0.05108518053020816</v>
      </c>
      <c r="E534" s="26">
        <v>0.04289063326723408</v>
      </c>
    </row>
    <row r="535" spans="1:5" ht="12.75">
      <c r="A535" s="26">
        <v>1.5933255781419575</v>
      </c>
      <c r="B535" s="26">
        <v>0.8003007678780705</v>
      </c>
      <c r="C535" s="26">
        <v>-0.6932157248229487</v>
      </c>
      <c r="D535" s="26">
        <v>-0.46560444388887845</v>
      </c>
      <c r="E535" s="26">
        <v>-1.7407455743523315</v>
      </c>
    </row>
    <row r="536" spans="1:5" ht="12.75">
      <c r="A536" s="26">
        <v>0.47311914386227727</v>
      </c>
      <c r="B536" s="26">
        <v>1.2754389899782836</v>
      </c>
      <c r="C536" s="26">
        <v>0.5080642040411476</v>
      </c>
      <c r="D536" s="26">
        <v>1.1216025086469017</v>
      </c>
      <c r="E536" s="26">
        <v>-0.09311861504102126</v>
      </c>
    </row>
    <row r="537" spans="1:5" ht="12.75">
      <c r="A537" s="26">
        <v>-0.1862360932136653</v>
      </c>
      <c r="B537" s="26">
        <v>0.009982841220335104</v>
      </c>
      <c r="C537" s="26">
        <v>-0.643290150037501</v>
      </c>
      <c r="D537" s="26">
        <v>1.0227927305095363</v>
      </c>
      <c r="E537" s="26">
        <v>0.12736904864141252</v>
      </c>
    </row>
    <row r="538" spans="1:5" ht="12.75">
      <c r="A538" s="26">
        <v>-0.09995801519835368</v>
      </c>
      <c r="B538" s="26">
        <v>1.4564511729986407</v>
      </c>
      <c r="C538" s="26">
        <v>0.4150285803916631</v>
      </c>
      <c r="D538" s="26">
        <v>-0.2836270596162649</v>
      </c>
      <c r="E538" s="26">
        <v>1.4123679648037069</v>
      </c>
    </row>
    <row r="539" spans="1:5" ht="12.75">
      <c r="A539" s="26">
        <v>-0.9166524250758812</v>
      </c>
      <c r="B539" s="26">
        <v>-0.44186208469909616</v>
      </c>
      <c r="C539" s="26">
        <v>-1.1888369044754654</v>
      </c>
      <c r="D539" s="26">
        <v>0.007840981197659858</v>
      </c>
      <c r="E539" s="26">
        <v>-0.7900166565377731</v>
      </c>
    </row>
    <row r="540" spans="1:5" ht="12.75">
      <c r="A540" s="26">
        <v>0.29591319616883993</v>
      </c>
      <c r="B540" s="26">
        <v>1.1269276001257822</v>
      </c>
      <c r="C540" s="26">
        <v>-1.8862101569538936</v>
      </c>
      <c r="D540" s="26">
        <v>-0.2549109012761619</v>
      </c>
      <c r="E540" s="26">
        <v>-0.22091398932388984</v>
      </c>
    </row>
    <row r="541" spans="1:5" ht="12.75">
      <c r="A541" s="26">
        <v>0.00799445842858404</v>
      </c>
      <c r="B541" s="26">
        <v>1.0279700290993787</v>
      </c>
      <c r="C541" s="26">
        <v>-0.14659690350526944</v>
      </c>
      <c r="D541" s="26">
        <v>1.0028611541201826</v>
      </c>
      <c r="E541" s="26">
        <v>-0.25601821107557043</v>
      </c>
    </row>
    <row r="542" spans="1:5" ht="12.75">
      <c r="A542" s="26">
        <v>-1.6669582691974938</v>
      </c>
      <c r="B542" s="26">
        <v>1.0926578397629783</v>
      </c>
      <c r="C542" s="26">
        <v>-0.06717755240970291</v>
      </c>
      <c r="D542" s="26">
        <v>1.7252887118957005</v>
      </c>
      <c r="E542" s="26">
        <v>0.27972760108241346</v>
      </c>
    </row>
    <row r="543" spans="1:5" ht="12.75">
      <c r="A543" s="26">
        <v>0.44658918341156095</v>
      </c>
      <c r="B543" s="26">
        <v>1.3728322301176377</v>
      </c>
      <c r="C543" s="26">
        <v>1.516477823315654</v>
      </c>
      <c r="D543" s="26">
        <v>-2.0470724848564714</v>
      </c>
      <c r="E543" s="26">
        <v>0.40645545595907606</v>
      </c>
    </row>
    <row r="544" spans="1:5" ht="12.75">
      <c r="A544" s="26">
        <v>0.19870412870659493</v>
      </c>
      <c r="B544" s="26">
        <v>-0.576485490455525</v>
      </c>
      <c r="C544" s="26">
        <v>-0.3207026111340383</v>
      </c>
      <c r="D544" s="26">
        <v>-0.8855386113282293</v>
      </c>
      <c r="E544" s="26">
        <v>1.2094028534193058</v>
      </c>
    </row>
    <row r="545" spans="1:5" ht="12.75">
      <c r="A545" s="26">
        <v>0.3627133082773071</v>
      </c>
      <c r="B545" s="26">
        <v>0.025820554583333433</v>
      </c>
      <c r="C545" s="26">
        <v>1.5825298760319129</v>
      </c>
      <c r="D545" s="26">
        <v>0.5546712600335013</v>
      </c>
      <c r="E545" s="26">
        <v>-0.988420651992783</v>
      </c>
    </row>
    <row r="546" spans="1:5" ht="12.75">
      <c r="A546" s="26">
        <v>-0.8481129043502733</v>
      </c>
      <c r="B546" s="26">
        <v>-0.06388063411577605</v>
      </c>
      <c r="C546" s="26">
        <v>-0.4743174031318631</v>
      </c>
      <c r="D546" s="26">
        <v>0.7631274456798565</v>
      </c>
      <c r="E546" s="26">
        <v>1.3742055671173148</v>
      </c>
    </row>
    <row r="547" spans="1:5" ht="12.75">
      <c r="A547" s="26">
        <v>3.0381488613784313</v>
      </c>
      <c r="B547" s="26">
        <v>0.2816364030877594</v>
      </c>
      <c r="C547" s="26">
        <v>0.31025024327391293</v>
      </c>
      <c r="D547" s="26">
        <v>-0.6992593171162298</v>
      </c>
      <c r="E547" s="26">
        <v>-0.4206208359391894</v>
      </c>
    </row>
    <row r="548" spans="1:5" ht="12.75">
      <c r="A548" s="26">
        <v>1.539087861601729</v>
      </c>
      <c r="B548" s="26">
        <v>0.5773881639470346</v>
      </c>
      <c r="C548" s="26">
        <v>-0.23025222617434338</v>
      </c>
      <c r="D548" s="26">
        <v>-0.24993596525746398</v>
      </c>
      <c r="E548" s="26">
        <v>-0.6533900887006894</v>
      </c>
    </row>
    <row r="549" spans="1:5" ht="12.75">
      <c r="A549" s="26">
        <v>0.28498106985352933</v>
      </c>
      <c r="B549" s="26">
        <v>-2.0053721527801827</v>
      </c>
      <c r="C549" s="26">
        <v>-1.094465460482752</v>
      </c>
      <c r="D549" s="26">
        <v>1.498369783803355</v>
      </c>
      <c r="E549" s="26">
        <v>-1.2776831681549083</v>
      </c>
    </row>
    <row r="550" spans="1:5" ht="12.75">
      <c r="A550" s="26">
        <v>0.018245600585942157</v>
      </c>
      <c r="B550" s="26">
        <v>-0.4527680630417308</v>
      </c>
      <c r="C550" s="26">
        <v>1.7095771909225732</v>
      </c>
      <c r="D550" s="26">
        <v>0.5579749995376915</v>
      </c>
      <c r="E550" s="26">
        <v>-0.5529773261514492</v>
      </c>
    </row>
    <row r="551" spans="1:5" ht="12.75">
      <c r="A551" s="26">
        <v>-1.0121380000782665</v>
      </c>
      <c r="B551" s="26">
        <v>1.0456460586283356</v>
      </c>
      <c r="C551" s="26">
        <v>-1.329012775386218</v>
      </c>
      <c r="D551" s="26">
        <v>-0.6429149834730197</v>
      </c>
      <c r="E551" s="26">
        <v>1.8679475033422932</v>
      </c>
    </row>
    <row r="552" spans="1:5" ht="12.75">
      <c r="A552" s="26">
        <v>-1.4597708286601119</v>
      </c>
      <c r="B552" s="26">
        <v>1.7634647520026192</v>
      </c>
      <c r="C552" s="26">
        <v>0.08873939805198461</v>
      </c>
      <c r="D552" s="26">
        <v>-1.3821158972859848</v>
      </c>
      <c r="E552" s="26">
        <v>-1.0565463526290841</v>
      </c>
    </row>
    <row r="553" spans="1:5" ht="12.75">
      <c r="A553" s="26">
        <v>0.785114480095217</v>
      </c>
      <c r="B553" s="26">
        <v>-1.4941497283871286</v>
      </c>
      <c r="C553" s="26">
        <v>-1.25382484839065</v>
      </c>
      <c r="D553" s="26">
        <v>-0.33458604775660206</v>
      </c>
      <c r="E553" s="26">
        <v>0.9186328497889917</v>
      </c>
    </row>
    <row r="554" spans="1:5" ht="12.75">
      <c r="A554" s="26">
        <v>-1.1955307854805142</v>
      </c>
      <c r="B554" s="26">
        <v>0.33604237614781596</v>
      </c>
      <c r="C554" s="26">
        <v>-0.4601542968885042</v>
      </c>
      <c r="D554" s="26">
        <v>0.5610172593151219</v>
      </c>
      <c r="E554" s="26">
        <v>-1.168759808933828</v>
      </c>
    </row>
    <row r="555" spans="1:5" ht="12.75">
      <c r="A555" s="26">
        <v>0.6922437023604289</v>
      </c>
      <c r="B555" s="26">
        <v>2.194501576013863</v>
      </c>
      <c r="C555" s="26">
        <v>-0.6680443220830057</v>
      </c>
      <c r="D555" s="26">
        <v>-2.272245183121413</v>
      </c>
      <c r="E555" s="26">
        <v>-0.6084883352741599</v>
      </c>
    </row>
    <row r="556" spans="1:5" ht="12.75">
      <c r="A556" s="26">
        <v>0.641880433249753</v>
      </c>
      <c r="B556" s="26">
        <v>0.009295035852119327</v>
      </c>
      <c r="C556" s="26">
        <v>-0.07292896953003947</v>
      </c>
      <c r="D556" s="26">
        <v>2.5412009563297033</v>
      </c>
      <c r="E556" s="26">
        <v>-1.8194032236351632</v>
      </c>
    </row>
    <row r="557" spans="1:5" ht="12.75">
      <c r="A557" s="26">
        <v>1.4334182196762413</v>
      </c>
      <c r="B557" s="26">
        <v>-0.8332995093951467</v>
      </c>
      <c r="C557" s="26">
        <v>-1.295184119953774</v>
      </c>
      <c r="D557" s="26">
        <v>-2.4770997697487473</v>
      </c>
      <c r="E557" s="26">
        <v>0.3612433374655666</v>
      </c>
    </row>
    <row r="558" spans="1:5" ht="12.75">
      <c r="A558" s="26">
        <v>0.5702645466953982</v>
      </c>
      <c r="B558" s="26">
        <v>1.13504711407586</v>
      </c>
      <c r="C558" s="26">
        <v>0.9195673555950634</v>
      </c>
      <c r="D558" s="26">
        <v>0.11696442925313022</v>
      </c>
      <c r="E558" s="26">
        <v>0.4482808435568586</v>
      </c>
    </row>
    <row r="559" spans="1:5" ht="12.75">
      <c r="A559" s="26">
        <v>0.9009295354189817</v>
      </c>
      <c r="B559" s="26">
        <v>-1.9512481230776757</v>
      </c>
      <c r="C559" s="26">
        <v>-0.3545551408024039</v>
      </c>
      <c r="D559" s="26">
        <v>-0.4657749741454609</v>
      </c>
      <c r="E559" s="26">
        <v>-0.08728079592401627</v>
      </c>
    </row>
    <row r="560" spans="1:5" ht="12.75">
      <c r="A560" s="26">
        <v>0.5098934252600884</v>
      </c>
      <c r="B560" s="26">
        <v>-0.4508194706431823</v>
      </c>
      <c r="C560" s="26">
        <v>-1.7307365851593204</v>
      </c>
      <c r="D560" s="26">
        <v>1.0706867215048987</v>
      </c>
      <c r="E560" s="26">
        <v>0.3813238436123356</v>
      </c>
    </row>
    <row r="561" spans="1:5" ht="12.75">
      <c r="A561" s="26">
        <v>0.45242927626532037</v>
      </c>
      <c r="B561" s="26">
        <v>0.14597844710806385</v>
      </c>
      <c r="C561" s="26">
        <v>-1.5925070329103619</v>
      </c>
      <c r="D561" s="26">
        <v>0.0507782260683598</v>
      </c>
      <c r="E561" s="26">
        <v>0.1220496415044181</v>
      </c>
    </row>
    <row r="562" spans="1:5" ht="12.75">
      <c r="A562" s="26">
        <v>0.8928077477321494</v>
      </c>
      <c r="B562" s="26">
        <v>0.2958336153824348</v>
      </c>
      <c r="C562" s="26">
        <v>1.7974252841668203</v>
      </c>
      <c r="D562" s="26">
        <v>0.017174670574604534</v>
      </c>
      <c r="E562" s="26">
        <v>-1.4491979527520016</v>
      </c>
    </row>
    <row r="563" spans="1:5" ht="12.75">
      <c r="A563" s="26">
        <v>-0.18141236068913713</v>
      </c>
      <c r="B563" s="26">
        <v>0.7530331913585542</v>
      </c>
      <c r="C563" s="26">
        <v>-0.5642436917696614</v>
      </c>
      <c r="D563" s="26">
        <v>-0.6388745532603934</v>
      </c>
      <c r="E563" s="26">
        <v>0.8841811904858332</v>
      </c>
    </row>
    <row r="564" spans="1:5" ht="12.75">
      <c r="A564" s="26">
        <v>-0.8205938684113789</v>
      </c>
      <c r="B564" s="26">
        <v>1.9065282685915008</v>
      </c>
      <c r="C564" s="26">
        <v>-1.4148599802865647</v>
      </c>
      <c r="D564" s="26">
        <v>-0.5328547558747232</v>
      </c>
      <c r="E564" s="26">
        <v>-0.6132825092208805</v>
      </c>
    </row>
    <row r="565" spans="1:5" ht="12.75">
      <c r="A565" s="26">
        <v>-0.7398932666546898</v>
      </c>
      <c r="B565" s="26">
        <v>1.44636032928247</v>
      </c>
      <c r="C565" s="26">
        <v>2.0263723854441196</v>
      </c>
      <c r="D565" s="26">
        <v>-0.5522645096789347</v>
      </c>
      <c r="E565" s="26">
        <v>0.7176458893809468</v>
      </c>
    </row>
    <row r="566" spans="1:5" ht="12.75">
      <c r="A566" s="26">
        <v>-0.9734458217280917</v>
      </c>
      <c r="B566" s="26">
        <v>1.071907718142029</v>
      </c>
      <c r="C566" s="26">
        <v>0.0075351636041887105</v>
      </c>
      <c r="D566" s="26">
        <v>0.3707327778101899</v>
      </c>
      <c r="E566" s="26">
        <v>0.6694801868434297</v>
      </c>
    </row>
    <row r="567" spans="1:5" ht="12.75">
      <c r="A567" s="26">
        <v>-1.4082320376473945</v>
      </c>
      <c r="B567" s="26">
        <v>1.9486924429656938</v>
      </c>
      <c r="C567" s="26">
        <v>0.460579485661583</v>
      </c>
      <c r="D567" s="26">
        <v>0.6707250577164814</v>
      </c>
      <c r="E567" s="26">
        <v>-0.09319478522229474</v>
      </c>
    </row>
    <row r="568" spans="1:5" ht="12.75">
      <c r="A568" s="26">
        <v>0.32038087738328613</v>
      </c>
      <c r="B568" s="26">
        <v>-0.11534666555235162</v>
      </c>
      <c r="C568" s="26">
        <v>0.9254199540009722</v>
      </c>
      <c r="D568" s="26">
        <v>-0.6964296517253388</v>
      </c>
      <c r="E568" s="26">
        <v>0.36222445487510413</v>
      </c>
    </row>
    <row r="569" spans="1:5" ht="12.75">
      <c r="A569" s="26">
        <v>-0.6622235559916589</v>
      </c>
      <c r="B569" s="26">
        <v>-1.1075076145061757</v>
      </c>
      <c r="C569" s="26">
        <v>-0.20135757949901745</v>
      </c>
      <c r="D569" s="26">
        <v>-1.7138791008619592</v>
      </c>
      <c r="E569" s="26">
        <v>-0.13639805729326326</v>
      </c>
    </row>
    <row r="570" spans="1:5" ht="12.75">
      <c r="A570" s="26">
        <v>0.7532366907980759</v>
      </c>
      <c r="B570" s="26">
        <v>0.32465095500811003</v>
      </c>
      <c r="C570" s="26">
        <v>0.5593165042228065</v>
      </c>
      <c r="D570" s="26">
        <v>0.12073996913386509</v>
      </c>
      <c r="E570" s="26">
        <v>-0.8196298040274996</v>
      </c>
    </row>
    <row r="571" spans="1:5" ht="12.75">
      <c r="A571" s="26">
        <v>1.4179886420606636</v>
      </c>
      <c r="B571" s="26">
        <v>0.3517880031722598</v>
      </c>
      <c r="C571" s="26">
        <v>0.2624256012495607</v>
      </c>
      <c r="D571" s="26">
        <v>0.7226026355056092</v>
      </c>
      <c r="E571" s="26">
        <v>-0.23292386686080135</v>
      </c>
    </row>
    <row r="572" spans="1:5" ht="12.75">
      <c r="A572" s="26">
        <v>0.46355808080988936</v>
      </c>
      <c r="B572" s="26">
        <v>-1.9711387722054496</v>
      </c>
      <c r="C572" s="26">
        <v>0.6672803465335164</v>
      </c>
      <c r="D572" s="26">
        <v>-1.319820057688048</v>
      </c>
      <c r="E572" s="26">
        <v>0.28928639039804693</v>
      </c>
    </row>
    <row r="573" spans="1:5" ht="12.75">
      <c r="A573" s="26">
        <v>0.16301100913551636</v>
      </c>
      <c r="B573" s="26">
        <v>-1.1708834790624678</v>
      </c>
      <c r="C573" s="26">
        <v>1.235400759469485</v>
      </c>
      <c r="D573" s="26">
        <v>0.7232983989524655</v>
      </c>
      <c r="E573" s="26">
        <v>0.19192157196812332</v>
      </c>
    </row>
    <row r="574" spans="1:5" ht="12.75">
      <c r="A574" s="26">
        <v>-0.3072011622862192</v>
      </c>
      <c r="B574" s="26">
        <v>-0.9545738066663034</v>
      </c>
      <c r="C574" s="26">
        <v>1.9486924429656938</v>
      </c>
      <c r="D574" s="26">
        <v>-0.8336246537510306</v>
      </c>
      <c r="E574" s="26">
        <v>0.2184845016017789</v>
      </c>
    </row>
    <row r="575" spans="1:5" ht="12.75">
      <c r="A575" s="26">
        <v>0.6887478321004892</v>
      </c>
      <c r="B575" s="26">
        <v>-0.7933658707770519</v>
      </c>
      <c r="C575" s="26">
        <v>0.4398384589876514</v>
      </c>
      <c r="D575" s="26">
        <v>-1.14089516500826</v>
      </c>
      <c r="E575" s="26">
        <v>0.8290862751891837</v>
      </c>
    </row>
    <row r="576" spans="1:5" ht="12.75">
      <c r="A576" s="26">
        <v>0.2926378783740802</v>
      </c>
      <c r="B576" s="26">
        <v>-0.43588102016656194</v>
      </c>
      <c r="C576" s="26">
        <v>-0.8269307727459818</v>
      </c>
      <c r="D576" s="26">
        <v>-0.2404760834906483</v>
      </c>
      <c r="E576" s="26">
        <v>-0.8665642781124916</v>
      </c>
    </row>
    <row r="577" spans="1:5" ht="12.75">
      <c r="A577" s="26">
        <v>0.29367583920247853</v>
      </c>
      <c r="B577" s="26">
        <v>0.28625663617276587</v>
      </c>
      <c r="C577" s="26">
        <v>-0.11411543709982652</v>
      </c>
      <c r="D577" s="26">
        <v>-1.652401806495618</v>
      </c>
      <c r="E577" s="26">
        <v>0.10611074685584754</v>
      </c>
    </row>
    <row r="578" spans="1:5" ht="12.75">
      <c r="A578" s="26">
        <v>0.9058771865966264</v>
      </c>
      <c r="B578" s="26">
        <v>-0.06909431249368936</v>
      </c>
      <c r="C578" s="26">
        <v>-0.4271487341611646</v>
      </c>
      <c r="D578" s="26">
        <v>1.7470392776886001</v>
      </c>
      <c r="E578" s="26">
        <v>1.1324300430715084</v>
      </c>
    </row>
    <row r="579" spans="1:5" ht="12.75">
      <c r="A579" s="26">
        <v>-2.247652446385473</v>
      </c>
      <c r="B579" s="26">
        <v>0.6876814495626604</v>
      </c>
      <c r="C579" s="26">
        <v>-1.0107351045007817</v>
      </c>
      <c r="D579" s="26">
        <v>-0.8403571882809047</v>
      </c>
      <c r="E579" s="26">
        <v>-0.2008891897276044</v>
      </c>
    </row>
    <row r="580" spans="1:5" ht="12.75">
      <c r="A580" s="26">
        <v>1.2405052984831855</v>
      </c>
      <c r="B580" s="26">
        <v>-2.4871042114682496</v>
      </c>
      <c r="C580" s="26">
        <v>0.8123720363073517</v>
      </c>
      <c r="D580" s="26">
        <v>-0.2518311248422833</v>
      </c>
      <c r="E580" s="26">
        <v>-1.060295744537143</v>
      </c>
    </row>
    <row r="581" spans="1:5" ht="12.75">
      <c r="A581" s="26">
        <v>-0.5015476745029446</v>
      </c>
      <c r="B581" s="26">
        <v>0.8812435225991067</v>
      </c>
      <c r="C581" s="26">
        <v>-0.5691845217370428</v>
      </c>
      <c r="D581" s="26">
        <v>0.07254584488691762</v>
      </c>
      <c r="E581" s="26">
        <v>-0.09719087756820954</v>
      </c>
    </row>
    <row r="582" spans="1:5" ht="12.75">
      <c r="A582" s="26">
        <v>-0.9021914593176916</v>
      </c>
      <c r="B582" s="26">
        <v>-0.2184845016017789</v>
      </c>
      <c r="C582" s="26">
        <v>-0.9554196367389522</v>
      </c>
      <c r="D582" s="26">
        <v>-1.0208577805315144</v>
      </c>
      <c r="E582" s="26">
        <v>-0.9531277100904845</v>
      </c>
    </row>
    <row r="583" spans="1:5" ht="12.75">
      <c r="A583" s="26">
        <v>0.09196583050652407</v>
      </c>
      <c r="B583" s="26">
        <v>0.5936431080044713</v>
      </c>
      <c r="C583" s="26">
        <v>-0.8395954864681698</v>
      </c>
      <c r="D583" s="26">
        <v>-0.08021743269637227</v>
      </c>
      <c r="E583" s="26">
        <v>0.3439049578446429</v>
      </c>
    </row>
    <row r="584" spans="1:5" ht="12.75">
      <c r="A584" s="26">
        <v>0.09181235327559989</v>
      </c>
      <c r="B584" s="26">
        <v>-0.8363349479623139</v>
      </c>
      <c r="C584" s="26">
        <v>1.1113297659903765</v>
      </c>
      <c r="D584" s="26">
        <v>-1.4615534382755868</v>
      </c>
      <c r="E584" s="26">
        <v>0.8771917237027083</v>
      </c>
    </row>
    <row r="585" spans="1:5" ht="12.75">
      <c r="A585" s="26">
        <v>-0.9685413715487812</v>
      </c>
      <c r="B585" s="26">
        <v>2.584019966889173</v>
      </c>
      <c r="C585" s="26">
        <v>-0.032555362849961966</v>
      </c>
      <c r="D585" s="26">
        <v>0.14358192856889218</v>
      </c>
      <c r="E585" s="26">
        <v>0.7370795174210798</v>
      </c>
    </row>
    <row r="586" spans="1:5" ht="12.75">
      <c r="A586" s="26">
        <v>-0.8984056876215618</v>
      </c>
      <c r="B586" s="26">
        <v>-0.45870933718106244</v>
      </c>
      <c r="C586" s="26">
        <v>0.3423633643251378</v>
      </c>
      <c r="D586" s="26">
        <v>-0.2904039320128504</v>
      </c>
      <c r="E586" s="26">
        <v>2.1492087398655713</v>
      </c>
    </row>
    <row r="587" spans="1:5" ht="12.75">
      <c r="A587" s="26">
        <v>-0.2274248345202068</v>
      </c>
      <c r="B587" s="26">
        <v>0.30792307370575145</v>
      </c>
      <c r="C587" s="26">
        <v>0.1697594598226715</v>
      </c>
      <c r="D587" s="26">
        <v>-0.3652485247584991</v>
      </c>
      <c r="E587" s="26">
        <v>-0.0032514435588382185</v>
      </c>
    </row>
    <row r="588" spans="1:5" ht="12.75">
      <c r="A588" s="26">
        <v>0.9983182280848268</v>
      </c>
      <c r="B588" s="26">
        <v>-1.1981933312199544</v>
      </c>
      <c r="C588" s="26">
        <v>-1.3347698768484406</v>
      </c>
      <c r="D588" s="26">
        <v>-0.9975633474823553</v>
      </c>
      <c r="E588" s="26">
        <v>-0.5439073902380187</v>
      </c>
    </row>
    <row r="589" spans="1:5" ht="12.75">
      <c r="A589" s="26">
        <v>-0.2436263457639143</v>
      </c>
      <c r="B589" s="26">
        <v>-0.1298371898883488</v>
      </c>
      <c r="C589" s="26">
        <v>1.6015474102459848</v>
      </c>
      <c r="D589" s="26">
        <v>0.7867811291362159</v>
      </c>
      <c r="E589" s="26">
        <v>-1.2201212484796997</v>
      </c>
    </row>
    <row r="590" spans="1:5" ht="12.75">
      <c r="A590" s="26">
        <v>0.25017243387992494</v>
      </c>
      <c r="B590" s="26">
        <v>-0.7302719495783094</v>
      </c>
      <c r="C590" s="26">
        <v>-1.7837464838521555</v>
      </c>
      <c r="D590" s="26">
        <v>-2.098859113175422</v>
      </c>
      <c r="E590" s="26">
        <v>1.047499154083198</v>
      </c>
    </row>
    <row r="591" spans="1:5" ht="12.75">
      <c r="A591" s="26">
        <v>0.35121729524689727</v>
      </c>
      <c r="B591" s="26">
        <v>-1.5441082723555155</v>
      </c>
      <c r="C591" s="26">
        <v>-2.0019524527015164</v>
      </c>
      <c r="D591" s="26">
        <v>-0.7235962584672961</v>
      </c>
      <c r="E591" s="26">
        <v>-0.19901676751032937</v>
      </c>
    </row>
    <row r="592" spans="1:5" ht="12.75">
      <c r="A592" s="26">
        <v>0.15565092326141894</v>
      </c>
      <c r="B592" s="26">
        <v>-1.7871298041427508</v>
      </c>
      <c r="C592" s="26">
        <v>-0.18405671653454192</v>
      </c>
      <c r="D592" s="26">
        <v>0.8026222531043459</v>
      </c>
      <c r="E592" s="26">
        <v>0.448703758593183</v>
      </c>
    </row>
    <row r="593" spans="1:5" ht="12.75">
      <c r="A593" s="26">
        <v>1.3563339962274767</v>
      </c>
      <c r="B593" s="26">
        <v>0.2828312517522136</v>
      </c>
      <c r="C593" s="26">
        <v>-0.038373855204554275</v>
      </c>
      <c r="D593" s="26">
        <v>0.8217716640501749</v>
      </c>
      <c r="E593" s="26">
        <v>-1.5729665392427705</v>
      </c>
    </row>
    <row r="594" spans="1:5" ht="12.75">
      <c r="A594" s="26">
        <v>-0.6936056706763338</v>
      </c>
      <c r="B594" s="26">
        <v>0.23606844479218125</v>
      </c>
      <c r="C594" s="26">
        <v>0.878878836374497</v>
      </c>
      <c r="D594" s="26">
        <v>1.2884856914752163</v>
      </c>
      <c r="E594" s="26">
        <v>-0.5444394446385559</v>
      </c>
    </row>
    <row r="595" spans="1:5" ht="12.75">
      <c r="A595" s="26">
        <v>1.6740568753448315</v>
      </c>
      <c r="B595" s="26">
        <v>-0.054761812862125225</v>
      </c>
      <c r="C595" s="26">
        <v>1.0560097507550381</v>
      </c>
      <c r="D595" s="26">
        <v>1.8848459149012342</v>
      </c>
      <c r="E595" s="26">
        <v>-1.3693079381482676</v>
      </c>
    </row>
    <row r="596" spans="1:5" ht="12.75">
      <c r="A596" s="26">
        <v>-0.636905497231055</v>
      </c>
      <c r="B596" s="26">
        <v>1.5262139640981331</v>
      </c>
      <c r="C596" s="26">
        <v>-0.03133095560770016</v>
      </c>
      <c r="D596" s="26">
        <v>-1.6376043276977725</v>
      </c>
      <c r="E596" s="26">
        <v>-0.26559519028523937</v>
      </c>
    </row>
    <row r="597" spans="1:5" ht="12.75">
      <c r="A597" s="26">
        <v>0.5522645096789347</v>
      </c>
      <c r="B597" s="26">
        <v>1.130397322413046</v>
      </c>
      <c r="C597" s="26">
        <v>-1.1236124919378199</v>
      </c>
      <c r="D597" s="26">
        <v>-0.11904376151505858</v>
      </c>
      <c r="E597" s="26">
        <v>0.49004256652551703</v>
      </c>
    </row>
    <row r="598" spans="1:5" ht="12.75">
      <c r="A598" s="26">
        <v>-0.3538229975674767</v>
      </c>
      <c r="B598" s="26">
        <v>0.672737314744154</v>
      </c>
      <c r="C598" s="26">
        <v>-0.7923188150016358</v>
      </c>
      <c r="D598" s="26">
        <v>1.1356314644217491</v>
      </c>
      <c r="E598" s="26">
        <v>-0.15642513062630314</v>
      </c>
    </row>
    <row r="599" spans="1:5" ht="12.75">
      <c r="A599" s="26">
        <v>0.09380983101436868</v>
      </c>
      <c r="B599" s="26">
        <v>-1.279590833291877</v>
      </c>
      <c r="C599" s="26">
        <v>0.1672765392868314</v>
      </c>
      <c r="D599" s="26">
        <v>2.142332959920168</v>
      </c>
      <c r="E599" s="26">
        <v>1.5732302927062847</v>
      </c>
    </row>
    <row r="600" spans="1:5" ht="12.75">
      <c r="A600" s="26">
        <v>1.7748061509337276</v>
      </c>
      <c r="B600" s="26">
        <v>-1.0889129953284282</v>
      </c>
      <c r="C600" s="26">
        <v>0.3706509232870303</v>
      </c>
      <c r="D600" s="26">
        <v>-0.5354127097234596</v>
      </c>
      <c r="E600" s="26">
        <v>0.008835741027723998</v>
      </c>
    </row>
    <row r="601" spans="1:5" ht="12.75">
      <c r="A601" s="26">
        <v>1.1200245353393257</v>
      </c>
      <c r="B601" s="26">
        <v>1.2244800018379465</v>
      </c>
      <c r="C601" s="26">
        <v>0.6586083145521116</v>
      </c>
      <c r="D601" s="26">
        <v>-1.1594215720833745</v>
      </c>
      <c r="E601" s="26">
        <v>0.15054183677420951</v>
      </c>
    </row>
    <row r="602" spans="1:5" ht="12.75">
      <c r="A602" s="26">
        <v>0.9313066584581975</v>
      </c>
      <c r="B602" s="26">
        <v>1.5769364836160094</v>
      </c>
      <c r="C602" s="26">
        <v>-0.12505552149377763</v>
      </c>
      <c r="D602" s="26">
        <v>-1.6771718946984038</v>
      </c>
      <c r="E602" s="26">
        <v>-0.6032496457919478</v>
      </c>
    </row>
    <row r="603" spans="1:5" ht="12.75">
      <c r="A603" s="26">
        <v>1.420294211129658</v>
      </c>
      <c r="B603" s="26">
        <v>-0.3561035555321723</v>
      </c>
      <c r="C603" s="26">
        <v>-0.5952847459411714</v>
      </c>
      <c r="D603" s="26">
        <v>-0.9394807420903817</v>
      </c>
      <c r="E603" s="26">
        <v>-1.6920330381253734</v>
      </c>
    </row>
    <row r="604" spans="1:5" ht="12.75">
      <c r="A604" s="26">
        <v>0.6857453627162613</v>
      </c>
      <c r="B604" s="26">
        <v>-1.2653231351578142</v>
      </c>
      <c r="C604" s="26">
        <v>0.8569145393266808</v>
      </c>
      <c r="D604" s="26">
        <v>-0.15596015146002173</v>
      </c>
      <c r="E604" s="26">
        <v>1.1056727089453489</v>
      </c>
    </row>
    <row r="605" spans="1:5" ht="12.75">
      <c r="A605" s="26">
        <v>-0.07806875146343373</v>
      </c>
      <c r="B605" s="26">
        <v>1.1917882147827186</v>
      </c>
      <c r="C605" s="26">
        <v>0.9147902346740011</v>
      </c>
      <c r="D605" s="26">
        <v>-0.2228739504062105</v>
      </c>
      <c r="E605" s="26">
        <v>-1.234743649547454</v>
      </c>
    </row>
    <row r="606" spans="1:5" ht="12.75">
      <c r="A606" s="26">
        <v>-1.4834904504823498</v>
      </c>
      <c r="B606" s="26">
        <v>-1.1204542715859134</v>
      </c>
      <c r="C606" s="26">
        <v>-0.447604406872415</v>
      </c>
      <c r="D606" s="26">
        <v>-0.13091721484670416</v>
      </c>
      <c r="E606" s="26">
        <v>1.2236705515533686</v>
      </c>
    </row>
    <row r="607" spans="1:5" ht="12.75">
      <c r="A607" s="26">
        <v>1.109629010898061</v>
      </c>
      <c r="B607" s="26">
        <v>-0.2697970558074303</v>
      </c>
      <c r="C607" s="26">
        <v>1.0323901733499952</v>
      </c>
      <c r="D607" s="26">
        <v>0.34959157346747816</v>
      </c>
      <c r="E607" s="26">
        <v>0.04243133844283875</v>
      </c>
    </row>
    <row r="608" spans="1:5" ht="12.75">
      <c r="A608" s="26">
        <v>0.08313463695230894</v>
      </c>
      <c r="B608" s="26">
        <v>1.0577491593721788</v>
      </c>
      <c r="C608" s="26">
        <v>-0.6608911462535616</v>
      </c>
      <c r="D608" s="26">
        <v>-1.8311402527615428</v>
      </c>
      <c r="E608" s="26">
        <v>-1.6629792298772372</v>
      </c>
    </row>
    <row r="609" spans="1:5" ht="12.75">
      <c r="A609" s="26">
        <v>0.23701318241364788</v>
      </c>
      <c r="B609" s="26">
        <v>0.6776372174499556</v>
      </c>
      <c r="C609" s="26">
        <v>0.5578863238042686</v>
      </c>
      <c r="D609" s="26">
        <v>0.2289948497491423</v>
      </c>
      <c r="E609" s="26">
        <v>2.755550667643547</v>
      </c>
    </row>
    <row r="610" spans="1:5" ht="12.75">
      <c r="A610" s="26">
        <v>-0.9550558388582431</v>
      </c>
      <c r="B610" s="26">
        <v>-0.2375634267082205</v>
      </c>
      <c r="C610" s="26">
        <v>-1.0796861715789419</v>
      </c>
      <c r="D610" s="26">
        <v>2.304768713656813</v>
      </c>
      <c r="E610" s="26">
        <v>0.375734998669941</v>
      </c>
    </row>
    <row r="611" spans="1:5" ht="12.75">
      <c r="A611" s="26">
        <v>-0.03959826244681608</v>
      </c>
      <c r="B611" s="26">
        <v>0.7532366907980759</v>
      </c>
      <c r="C611" s="26">
        <v>-0.513730356033193</v>
      </c>
      <c r="D611" s="26">
        <v>0.21707478481403086</v>
      </c>
      <c r="E611" s="26">
        <v>-0.2049500835710205</v>
      </c>
    </row>
    <row r="612" spans="1:5" ht="12.75">
      <c r="A612" s="26">
        <v>0.025514736989862286</v>
      </c>
      <c r="B612" s="26">
        <v>-1.3990120351081714</v>
      </c>
      <c r="C612" s="26">
        <v>-0.025438566808588803</v>
      </c>
      <c r="D612" s="26">
        <v>-0.17076786207326222</v>
      </c>
      <c r="E612" s="26">
        <v>3.3550895750522614</v>
      </c>
    </row>
    <row r="613" spans="1:5" ht="12.75">
      <c r="A613" s="26">
        <v>1.3316093827597797</v>
      </c>
      <c r="B613" s="26">
        <v>-0.08712731869309209</v>
      </c>
      <c r="C613" s="26">
        <v>-1.3150838640285656</v>
      </c>
      <c r="D613" s="26">
        <v>-0.359120804205304</v>
      </c>
      <c r="E613" s="26">
        <v>-0.11303654900984839</v>
      </c>
    </row>
    <row r="614" spans="1:5" ht="12.75">
      <c r="A614" s="26">
        <v>1.6132389646372758</v>
      </c>
      <c r="B614" s="26">
        <v>-0.5772085387434345</v>
      </c>
      <c r="C614" s="26">
        <v>1.400439941789955</v>
      </c>
      <c r="D614" s="26">
        <v>-0.3685204319481272</v>
      </c>
      <c r="E614" s="26">
        <v>0.41669636630103923</v>
      </c>
    </row>
    <row r="615" spans="1:5" ht="12.75">
      <c r="A615" s="26">
        <v>-0.236698269873159</v>
      </c>
      <c r="B615" s="26">
        <v>-0.9879227036435623</v>
      </c>
      <c r="C615" s="26">
        <v>0.02520891939639114</v>
      </c>
      <c r="D615" s="26">
        <v>-0.3257810021750629</v>
      </c>
      <c r="E615" s="26">
        <v>-0.48332594815292396</v>
      </c>
    </row>
    <row r="616" spans="1:5" ht="12.75">
      <c r="A616" s="26">
        <v>0.3774596279981779</v>
      </c>
      <c r="B616" s="26">
        <v>-0.16339868125214707</v>
      </c>
      <c r="C616" s="26">
        <v>-0.19262188288848847</v>
      </c>
      <c r="D616" s="26">
        <v>0.7351741260208655</v>
      </c>
      <c r="E616" s="26">
        <v>-0.8608981261204462</v>
      </c>
    </row>
    <row r="617" spans="1:5" ht="12.75">
      <c r="A617" s="26">
        <v>1.0394546734460164</v>
      </c>
      <c r="B617" s="26">
        <v>0.3286857008788502</v>
      </c>
      <c r="C617" s="26">
        <v>1.3821158972859848</v>
      </c>
      <c r="D617" s="26">
        <v>-1.254998096555937</v>
      </c>
      <c r="E617" s="26">
        <v>-1.11005419967114</v>
      </c>
    </row>
    <row r="618" spans="1:5" ht="12.75">
      <c r="A618" s="26">
        <v>0.06127493179519661</v>
      </c>
      <c r="B618" s="26">
        <v>0.3798436409852002</v>
      </c>
      <c r="C618" s="26">
        <v>0.5365609467844479</v>
      </c>
      <c r="D618" s="26">
        <v>0.8679012353240978</v>
      </c>
      <c r="E618" s="26">
        <v>0.06526079232571647</v>
      </c>
    </row>
    <row r="619" spans="1:5" ht="12.75">
      <c r="A619" s="26">
        <v>-0.6548111741722096</v>
      </c>
      <c r="B619" s="26">
        <v>2.5754707166925073</v>
      </c>
      <c r="C619" s="26">
        <v>0.5895412868994754</v>
      </c>
      <c r="D619" s="26">
        <v>-2.174547262256965</v>
      </c>
      <c r="E619" s="26">
        <v>-0.5209017217566725</v>
      </c>
    </row>
    <row r="620" spans="1:5" ht="12.75">
      <c r="A620" s="26">
        <v>0.4881462700723205</v>
      </c>
      <c r="B620" s="26">
        <v>-1.4035049389349297</v>
      </c>
      <c r="C620" s="26">
        <v>1.2164264262537472</v>
      </c>
      <c r="D620" s="26">
        <v>-1.378546130581526</v>
      </c>
      <c r="E620" s="26">
        <v>-0.2557817424531095</v>
      </c>
    </row>
    <row r="621" spans="1:5" ht="12.75">
      <c r="A621" s="26">
        <v>1.7689217202132568</v>
      </c>
      <c r="B621" s="26">
        <v>0.2601314008643385</v>
      </c>
      <c r="C621" s="26">
        <v>0.36010078474646434</v>
      </c>
      <c r="D621" s="26">
        <v>-0.5171375505597098</v>
      </c>
      <c r="E621" s="26">
        <v>0.02513161234674044</v>
      </c>
    </row>
    <row r="622" spans="1:5" ht="12.75">
      <c r="A622" s="26">
        <v>-0.6910772754054051</v>
      </c>
      <c r="B622" s="26">
        <v>0.4067874215252232</v>
      </c>
      <c r="C622" s="26">
        <v>3.248569555580616</v>
      </c>
      <c r="D622" s="26">
        <v>-0.16890453480300494</v>
      </c>
      <c r="E622" s="26">
        <v>0.4022217581223231</v>
      </c>
    </row>
    <row r="623" spans="1:5" ht="12.75">
      <c r="A623" s="26">
        <v>-0.769693997426657</v>
      </c>
      <c r="B623" s="26">
        <v>1.3141743693267927</v>
      </c>
      <c r="C623" s="26">
        <v>1.8985883798450232</v>
      </c>
      <c r="D623" s="26">
        <v>-1.0448547982377931</v>
      </c>
      <c r="E623" s="26">
        <v>0.823381469672313</v>
      </c>
    </row>
    <row r="624" spans="1:5" ht="12.75">
      <c r="A624" s="26">
        <v>1.4560100680682808</v>
      </c>
      <c r="B624" s="26">
        <v>2.7017813408747315</v>
      </c>
      <c r="C624" s="26">
        <v>0.9695213520899415</v>
      </c>
      <c r="D624" s="26">
        <v>-0.37910240280325525</v>
      </c>
      <c r="E624" s="26">
        <v>0.5506603883986827</v>
      </c>
    </row>
    <row r="625" spans="1:5" ht="12.75">
      <c r="A625" s="26">
        <v>-0.27360670173948165</v>
      </c>
      <c r="B625" s="26">
        <v>-1.2092436918464955</v>
      </c>
      <c r="C625" s="26">
        <v>-1.6828198567964137</v>
      </c>
      <c r="D625" s="26">
        <v>-0.7207165708678076</v>
      </c>
      <c r="E625" s="26">
        <v>-0.32448951969854534</v>
      </c>
    </row>
    <row r="626" spans="1:5" ht="12.75">
      <c r="A626" s="26">
        <v>-0.4199523573333863</v>
      </c>
      <c r="B626" s="26">
        <v>-0.4121125130041037</v>
      </c>
      <c r="C626" s="26">
        <v>-1.492053343099542</v>
      </c>
      <c r="D626" s="26">
        <v>1.2809778127120808</v>
      </c>
      <c r="E626" s="26">
        <v>-0.8932647688197903</v>
      </c>
    </row>
    <row r="627" spans="1:5" ht="12.75">
      <c r="A627" s="26">
        <v>3.0381488613784313</v>
      </c>
      <c r="B627" s="26">
        <v>2.6627094484865665</v>
      </c>
      <c r="C627" s="26">
        <v>1.0352619028708432</v>
      </c>
      <c r="D627" s="26">
        <v>0.808865934232017</v>
      </c>
      <c r="E627" s="26">
        <v>1.0222765922662802</v>
      </c>
    </row>
    <row r="628" spans="1:5" ht="12.75">
      <c r="A628" s="26">
        <v>-0.28155682230135426</v>
      </c>
      <c r="B628" s="26">
        <v>-1.3473663784679957</v>
      </c>
      <c r="C628" s="26">
        <v>-1.1153110790473875</v>
      </c>
      <c r="D628" s="26">
        <v>0.5251115453575039</v>
      </c>
      <c r="E628" s="26">
        <v>-1.9996878108941019</v>
      </c>
    </row>
    <row r="629" spans="1:5" ht="12.75">
      <c r="A629" s="26">
        <v>-1.2010195860057138</v>
      </c>
      <c r="B629" s="26">
        <v>0.6581331035704352</v>
      </c>
      <c r="C629" s="26">
        <v>-0.30503770176437683</v>
      </c>
      <c r="D629" s="26">
        <v>0.43369482227717526</v>
      </c>
      <c r="E629" s="26">
        <v>-0.21081291379232425</v>
      </c>
    </row>
    <row r="630" spans="1:5" ht="12.75">
      <c r="A630" s="26">
        <v>-0.6521599971165415</v>
      </c>
      <c r="B630" s="26">
        <v>-0.805794115876779</v>
      </c>
      <c r="C630" s="26">
        <v>-0.7761923370708246</v>
      </c>
      <c r="D630" s="26">
        <v>-0.7980906957527623</v>
      </c>
      <c r="E630" s="26">
        <v>0.8612300916865934</v>
      </c>
    </row>
    <row r="631" spans="1:5" ht="12.75">
      <c r="A631" s="26">
        <v>1.328828602709109</v>
      </c>
      <c r="B631" s="26">
        <v>0.3747504706552718</v>
      </c>
      <c r="C631" s="26">
        <v>0.5879951459064614</v>
      </c>
      <c r="D631" s="26">
        <v>1.0099711289512925</v>
      </c>
      <c r="E631" s="26">
        <v>-0.5952847459411714</v>
      </c>
    </row>
    <row r="632" spans="1:5" ht="12.75">
      <c r="A632" s="26">
        <v>0.12474743016355205</v>
      </c>
      <c r="B632" s="26">
        <v>0.31860963645158336</v>
      </c>
      <c r="C632" s="26">
        <v>-0.28506065063993447</v>
      </c>
      <c r="D632" s="26">
        <v>0.2403976395726204</v>
      </c>
      <c r="E632" s="26">
        <v>0.25167310013785027</v>
      </c>
    </row>
    <row r="633" spans="1:5" ht="12.75">
      <c r="A633" s="26">
        <v>1.1272140909568407</v>
      </c>
      <c r="B633" s="26">
        <v>-0.7684616321057547</v>
      </c>
      <c r="C633" s="26">
        <v>-1.1133170119137503</v>
      </c>
      <c r="D633" s="26">
        <v>0.35953007682110183</v>
      </c>
      <c r="E633" s="26">
        <v>-0.047638195610488765</v>
      </c>
    </row>
    <row r="634" spans="1:5" ht="12.75">
      <c r="A634" s="26">
        <v>-1.3096541806589812</v>
      </c>
      <c r="B634" s="26">
        <v>0.43016825657105073</v>
      </c>
      <c r="C634" s="26">
        <v>0.6617472081416054</v>
      </c>
      <c r="D634" s="26">
        <v>0.05874653652426787</v>
      </c>
      <c r="E634" s="26">
        <v>-0.11249767339904793</v>
      </c>
    </row>
    <row r="635" spans="1:5" ht="12.75">
      <c r="A635" s="26">
        <v>-0.17410684449714608</v>
      </c>
      <c r="B635" s="26">
        <v>3.02301486954093</v>
      </c>
      <c r="C635" s="26">
        <v>1.2078135114279576</v>
      </c>
      <c r="D635" s="26">
        <v>0.5909987521590665</v>
      </c>
      <c r="E635" s="26">
        <v>-0.26163434085901827</v>
      </c>
    </row>
    <row r="636" spans="1:5" ht="12.75">
      <c r="A636" s="26">
        <v>-0.576485490455525</v>
      </c>
      <c r="B636" s="26">
        <v>-1.8299124349141493</v>
      </c>
      <c r="C636" s="26">
        <v>0.4272328624210786</v>
      </c>
      <c r="D636" s="26">
        <v>-0.5684637471858878</v>
      </c>
      <c r="E636" s="26">
        <v>1.0911298886639997</v>
      </c>
    </row>
    <row r="637" spans="1:5" ht="12.75">
      <c r="A637" s="26">
        <v>-0.30031173992028926</v>
      </c>
      <c r="B637" s="26">
        <v>1.2092436918464955</v>
      </c>
      <c r="C637" s="26">
        <v>-0.7633320819877554</v>
      </c>
      <c r="D637" s="26">
        <v>-1.7195543478010222</v>
      </c>
      <c r="E637" s="26">
        <v>-0.0925797394302208</v>
      </c>
    </row>
    <row r="638" spans="1:5" ht="12.75">
      <c r="A638" s="26">
        <v>1.8202081264462322</v>
      </c>
      <c r="B638" s="26">
        <v>-0.12505552149377763</v>
      </c>
      <c r="C638" s="26">
        <v>0.44506805352284573</v>
      </c>
      <c r="D638" s="26">
        <v>0.06280743036768399</v>
      </c>
      <c r="E638" s="26">
        <v>-0.5885408427275252</v>
      </c>
    </row>
    <row r="639" spans="1:5" ht="12.75">
      <c r="A639" s="26">
        <v>2.0772131392732263</v>
      </c>
      <c r="B639" s="26">
        <v>0.7925291356514208</v>
      </c>
      <c r="C639" s="26">
        <v>0.6088566806283779</v>
      </c>
      <c r="D639" s="26">
        <v>-1.8640184862306342</v>
      </c>
      <c r="E639" s="26">
        <v>0.3161153472319711</v>
      </c>
    </row>
    <row r="640" spans="1:5" ht="12.75">
      <c r="A640" s="26">
        <v>-0.9619589036446996</v>
      </c>
      <c r="B640" s="26">
        <v>0.2452031822031131</v>
      </c>
      <c r="C640" s="26">
        <v>0.10457256394147407</v>
      </c>
      <c r="D640" s="26">
        <v>-0.6036168542777887</v>
      </c>
      <c r="E640" s="26">
        <v>-1.261582838196773</v>
      </c>
    </row>
    <row r="641" spans="1:5" ht="12.75">
      <c r="A641" s="26">
        <v>1.1327210813760757</v>
      </c>
      <c r="B641" s="26">
        <v>-0.5540471192944096</v>
      </c>
      <c r="C641" s="26">
        <v>1.1295287549728528</v>
      </c>
      <c r="D641" s="26">
        <v>-1.2005489224975463</v>
      </c>
      <c r="E641" s="26">
        <v>-0.16533704183530062</v>
      </c>
    </row>
    <row r="642" spans="1:5" ht="12.75">
      <c r="A642" s="26">
        <v>0.7714447747275699</v>
      </c>
      <c r="B642" s="26">
        <v>1.6599369700998068</v>
      </c>
      <c r="C642" s="26">
        <v>1.7069442037609406</v>
      </c>
      <c r="D642" s="26">
        <v>-0.12382315617287531</v>
      </c>
      <c r="E642" s="26">
        <v>0.6377490535669494</v>
      </c>
    </row>
    <row r="643" spans="1:5" ht="12.75">
      <c r="A643" s="26">
        <v>-0.9444875104236417</v>
      </c>
      <c r="B643" s="26">
        <v>0.37803488339704927</v>
      </c>
      <c r="C643" s="26">
        <v>-0.28641579774557613</v>
      </c>
      <c r="D643" s="26">
        <v>0.4715798240795266</v>
      </c>
      <c r="E643" s="26">
        <v>0.6275638497754699</v>
      </c>
    </row>
    <row r="644" spans="1:5" ht="12.75">
      <c r="A644" s="26">
        <v>0.9663426681072451</v>
      </c>
      <c r="B644" s="26">
        <v>-1.5155137589317746</v>
      </c>
      <c r="C644" s="26">
        <v>-0.29631337383762</v>
      </c>
      <c r="D644" s="26">
        <v>-1.2489681466831826</v>
      </c>
      <c r="E644" s="26">
        <v>-0.6963318810448982</v>
      </c>
    </row>
    <row r="645" spans="1:5" ht="12.75">
      <c r="A645" s="26">
        <v>-0.2525416675780434</v>
      </c>
      <c r="B645" s="26">
        <v>-0.5951028470008168</v>
      </c>
      <c r="C645" s="26">
        <v>1.5979685485945083</v>
      </c>
      <c r="D645" s="26">
        <v>0.0956538315222133</v>
      </c>
      <c r="E645" s="26">
        <v>2.524175215512514</v>
      </c>
    </row>
    <row r="646" spans="1:5" ht="12.75">
      <c r="A646" s="26">
        <v>-0.4969547262589913</v>
      </c>
      <c r="B646" s="26">
        <v>0.36304072636994533</v>
      </c>
      <c r="C646" s="26">
        <v>-0.46330342229339294</v>
      </c>
      <c r="D646" s="26">
        <v>-0.7723724593233783</v>
      </c>
      <c r="E646" s="26">
        <v>-0.49012896852218546</v>
      </c>
    </row>
    <row r="647" spans="1:5" ht="12.75">
      <c r="A647" s="26">
        <v>-0.32965544960461557</v>
      </c>
      <c r="B647" s="26">
        <v>0.2508045326976571</v>
      </c>
      <c r="C647" s="26">
        <v>1.9074741430813447</v>
      </c>
      <c r="D647" s="26">
        <v>-0.33539436117280275</v>
      </c>
      <c r="E647" s="26">
        <v>-1.4649003787781112</v>
      </c>
    </row>
    <row r="648" spans="1:5" ht="12.75">
      <c r="A648" s="26">
        <v>-0.08658957995066885</v>
      </c>
      <c r="B648" s="26">
        <v>0.6026084520271979</v>
      </c>
      <c r="C648" s="26">
        <v>-0.6376558303600177</v>
      </c>
      <c r="D648" s="26">
        <v>-0.6541483799082926</v>
      </c>
      <c r="E648" s="26">
        <v>-0.5156516635906883</v>
      </c>
    </row>
    <row r="649" spans="1:5" ht="12.75">
      <c r="A649" s="26">
        <v>-1.4240777090890333</v>
      </c>
      <c r="B649" s="26">
        <v>-0.006846221367595717</v>
      </c>
      <c r="C649" s="26">
        <v>-1.5734940461697988</v>
      </c>
      <c r="D649" s="26">
        <v>-0.6156847121019382</v>
      </c>
      <c r="E649" s="26">
        <v>-0.27495730137161445</v>
      </c>
    </row>
    <row r="650" spans="1:5" ht="12.75">
      <c r="A650" s="26">
        <v>1.6402373148594052</v>
      </c>
      <c r="B650" s="26">
        <v>-0.21574351194431074</v>
      </c>
      <c r="C650" s="26">
        <v>-0.36647406886913814</v>
      </c>
      <c r="D650" s="26">
        <v>0.6953564479772467</v>
      </c>
      <c r="E650" s="26">
        <v>0.40736949813435785</v>
      </c>
    </row>
    <row r="651" spans="1:5" ht="12.75">
      <c r="A651" s="26">
        <v>0.878878836374497</v>
      </c>
      <c r="B651" s="26">
        <v>0.8796655492915306</v>
      </c>
      <c r="C651" s="26">
        <v>1.0779058357002214</v>
      </c>
      <c r="D651" s="26">
        <v>0.8607867130194791</v>
      </c>
      <c r="E651" s="26">
        <v>-0.08935444384405855</v>
      </c>
    </row>
    <row r="652" spans="1:5" ht="12.75">
      <c r="A652" s="26">
        <v>-0.9449672688788269</v>
      </c>
      <c r="B652" s="26">
        <v>1.8356604414293543</v>
      </c>
      <c r="C652" s="26">
        <v>-0.23693473849561997</v>
      </c>
      <c r="D652" s="26">
        <v>-0.28912609195685945</v>
      </c>
      <c r="E652" s="26">
        <v>0.6732170731993392</v>
      </c>
    </row>
    <row r="653" spans="1:5" ht="12.75">
      <c r="A653" s="26">
        <v>0.3969194040109869</v>
      </c>
      <c r="B653" s="26">
        <v>0.6571826816070825</v>
      </c>
      <c r="C653" s="26">
        <v>-0.858351540955482</v>
      </c>
      <c r="D653" s="26">
        <v>0.7571020432806108</v>
      </c>
      <c r="E653" s="26">
        <v>-0.1380965386488242</v>
      </c>
    </row>
    <row r="654" spans="1:5" ht="12.75">
      <c r="A654" s="26">
        <v>-1.3998260328662582</v>
      </c>
      <c r="B654" s="26">
        <v>-1.1917882147827186</v>
      </c>
      <c r="C654" s="26">
        <v>-1.6396552382502705</v>
      </c>
      <c r="D654" s="26">
        <v>-2.240067260572687</v>
      </c>
      <c r="E654" s="26">
        <v>0.44312628233456053</v>
      </c>
    </row>
    <row r="655" spans="1:5" ht="12.75">
      <c r="A655" s="26">
        <v>-1.596872607478872</v>
      </c>
      <c r="B655" s="26">
        <v>-0.40471149986842647</v>
      </c>
      <c r="C655" s="26">
        <v>-1.2605687516042963</v>
      </c>
      <c r="D655" s="26">
        <v>0.3072011622862192</v>
      </c>
      <c r="E655" s="26">
        <v>-1.0071721590065863</v>
      </c>
    </row>
    <row r="656" spans="1:5" ht="12.75">
      <c r="A656" s="26">
        <v>-0.44118678488302976</v>
      </c>
      <c r="B656" s="26">
        <v>0.9934205991157796</v>
      </c>
      <c r="C656" s="26">
        <v>0.27241640054853633</v>
      </c>
      <c r="D656" s="26">
        <v>0.7163589543779381</v>
      </c>
      <c r="E656" s="26">
        <v>-0.35602283787739</v>
      </c>
    </row>
    <row r="657" spans="1:5" ht="12.75">
      <c r="A657" s="26">
        <v>0.12413011063472368</v>
      </c>
      <c r="B657" s="26">
        <v>-2.480410330463201</v>
      </c>
      <c r="C657" s="26">
        <v>-0.9848099580267444</v>
      </c>
      <c r="D657" s="26">
        <v>0.9438917913939804</v>
      </c>
      <c r="E657" s="26">
        <v>0.8146093932737131</v>
      </c>
    </row>
    <row r="658" spans="1:5" ht="12.75">
      <c r="A658" s="26">
        <v>-0.13415956345852464</v>
      </c>
      <c r="B658" s="26">
        <v>-1.6602416508249007</v>
      </c>
      <c r="C658" s="26">
        <v>-0.22326616999635007</v>
      </c>
      <c r="D658" s="26">
        <v>0.6060054147383198</v>
      </c>
      <c r="E658" s="26">
        <v>-0.44701209844788536</v>
      </c>
    </row>
    <row r="659" spans="1:5" ht="12.75">
      <c r="A659" s="26">
        <v>-1.3452836356009357</v>
      </c>
      <c r="B659" s="26">
        <v>-2.4547262000851333</v>
      </c>
      <c r="C659" s="26">
        <v>-0.0375314357370371</v>
      </c>
      <c r="D659" s="26">
        <v>-0.43075488065369427</v>
      </c>
      <c r="E659" s="26">
        <v>0.03385707714187447</v>
      </c>
    </row>
    <row r="660" spans="1:5" ht="12.75">
      <c r="A660" s="26">
        <v>0.20831066649407148</v>
      </c>
      <c r="B660" s="26">
        <v>0.5042397788201924</v>
      </c>
      <c r="C660" s="26">
        <v>-0.07177845873229671</v>
      </c>
      <c r="D660" s="26">
        <v>-1.1713382264133543</v>
      </c>
      <c r="E660" s="26">
        <v>0.7609799013152951</v>
      </c>
    </row>
    <row r="661" spans="1:5" ht="12.75">
      <c r="A661" s="26">
        <v>0.9256564226234332</v>
      </c>
      <c r="B661" s="26">
        <v>0.4294133759685792</v>
      </c>
      <c r="C661" s="26">
        <v>0.3111335900030099</v>
      </c>
      <c r="D661" s="26">
        <v>0.003710738383233547</v>
      </c>
      <c r="E661" s="26">
        <v>0.005622950993711129</v>
      </c>
    </row>
    <row r="662" spans="1:5" ht="12.75">
      <c r="A662" s="26">
        <v>-0.14458692021435127</v>
      </c>
      <c r="B662" s="26">
        <v>0.5744982445321511</v>
      </c>
      <c r="C662" s="26">
        <v>-0.42120632315345574</v>
      </c>
      <c r="D662" s="26">
        <v>-0.10726466825872194</v>
      </c>
      <c r="E662" s="26">
        <v>0.6049936018825974</v>
      </c>
    </row>
    <row r="663" spans="1:5" ht="12.75">
      <c r="A663" s="26">
        <v>0.8887127478374168</v>
      </c>
      <c r="B663" s="26">
        <v>2.7989153750240803</v>
      </c>
      <c r="C663" s="26">
        <v>-0.7209155228338204</v>
      </c>
      <c r="D663" s="26">
        <v>-0.5182755558053032</v>
      </c>
      <c r="E663" s="26">
        <v>0.8143956620187964</v>
      </c>
    </row>
    <row r="664" spans="1:5" ht="12.75">
      <c r="A664" s="26">
        <v>0.3944364834751468</v>
      </c>
      <c r="B664" s="26">
        <v>-0.3315130925329868</v>
      </c>
      <c r="C664" s="26">
        <v>1.5262139640981331</v>
      </c>
      <c r="D664" s="26">
        <v>0.6352206582960207</v>
      </c>
      <c r="E664" s="26">
        <v>-0.29191937755967956</v>
      </c>
    </row>
    <row r="665" spans="1:5" ht="12.75">
      <c r="A665" s="26">
        <v>-1.0821554496942554</v>
      </c>
      <c r="B665" s="26">
        <v>0.6287746145972051</v>
      </c>
      <c r="C665" s="26">
        <v>-2.2022140910848975</v>
      </c>
      <c r="D665" s="26">
        <v>0.1387149950460298</v>
      </c>
      <c r="E665" s="26">
        <v>0.19854837773891632</v>
      </c>
    </row>
    <row r="666" spans="1:5" ht="12.75">
      <c r="A666" s="26">
        <v>0.6106074579292908</v>
      </c>
      <c r="B666" s="26">
        <v>0.31434638003702275</v>
      </c>
      <c r="C666" s="26">
        <v>-0.31675881473347545</v>
      </c>
      <c r="D666" s="26">
        <v>1.2711370800388977</v>
      </c>
      <c r="E666" s="26">
        <v>-0.7004314284131397</v>
      </c>
    </row>
    <row r="667" spans="1:5" ht="12.75">
      <c r="A667" s="26">
        <v>-0.7408993951685261</v>
      </c>
      <c r="B667" s="26">
        <v>-0.1091893864213489</v>
      </c>
      <c r="C667" s="26">
        <v>1.8627179088070989</v>
      </c>
      <c r="D667" s="26">
        <v>-1.541843630548101</v>
      </c>
      <c r="E667" s="26">
        <v>0.7171502147684805</v>
      </c>
    </row>
    <row r="668" spans="1:5" ht="12.75">
      <c r="A668" s="26">
        <v>0.28251292860659305</v>
      </c>
      <c r="B668" s="26">
        <v>-1.945127223734744</v>
      </c>
      <c r="C668" s="26">
        <v>1.6790500012575649</v>
      </c>
      <c r="D668" s="26">
        <v>-2.118649717886001</v>
      </c>
      <c r="E668" s="26">
        <v>0.5392132607084932</v>
      </c>
    </row>
    <row r="669" spans="1:5" ht="12.75">
      <c r="A669" s="26">
        <v>-0.6699588084302377</v>
      </c>
      <c r="B669" s="26">
        <v>0.09642235454521142</v>
      </c>
      <c r="C669" s="26">
        <v>-1.1376732800272293</v>
      </c>
      <c r="D669" s="26">
        <v>0.9359200703329407</v>
      </c>
      <c r="E669" s="26">
        <v>-0.2836270596162649</v>
      </c>
    </row>
    <row r="670" spans="1:5" ht="12.75">
      <c r="A670" s="26">
        <v>-1.4441866369452327</v>
      </c>
      <c r="B670" s="26">
        <v>-0.35471884984872304</v>
      </c>
      <c r="C670" s="26">
        <v>0.13670614862348884</v>
      </c>
      <c r="D670" s="26">
        <v>-1.6933154256548733</v>
      </c>
      <c r="E670" s="26">
        <v>-0.9634186426410452</v>
      </c>
    </row>
    <row r="671" spans="1:5" ht="12.75">
      <c r="A671" s="26">
        <v>-1.2665168469538912</v>
      </c>
      <c r="B671" s="26">
        <v>0.3273942184023326</v>
      </c>
      <c r="C671" s="26">
        <v>1.02021431303001</v>
      </c>
      <c r="D671" s="26">
        <v>1.6294688975904137</v>
      </c>
      <c r="E671" s="26">
        <v>-0.11542397260200232</v>
      </c>
    </row>
    <row r="672" spans="1:5" ht="12.75">
      <c r="A672" s="26">
        <v>0.7105381882865913</v>
      </c>
      <c r="B672" s="26">
        <v>-1.3859016689821146</v>
      </c>
      <c r="C672" s="26">
        <v>0.6406594366126228</v>
      </c>
      <c r="D672" s="26">
        <v>-0.37384779716376215</v>
      </c>
      <c r="E672" s="26">
        <v>1.3859016689821146</v>
      </c>
    </row>
    <row r="673" spans="1:5" ht="12.75">
      <c r="A673" s="26">
        <v>-1.963198883458972</v>
      </c>
      <c r="B673" s="26">
        <v>0.6737934654665878</v>
      </c>
      <c r="C673" s="26">
        <v>0.3045556695724372</v>
      </c>
      <c r="D673" s="26">
        <v>0.8749452717893291</v>
      </c>
      <c r="E673" s="26">
        <v>0.10988060239469633</v>
      </c>
    </row>
    <row r="674" spans="1:5" ht="12.75">
      <c r="A674" s="26">
        <v>0.9476002560404595</v>
      </c>
      <c r="B674" s="26">
        <v>0.9001269063446671</v>
      </c>
      <c r="C674" s="26">
        <v>1.3447197488858365</v>
      </c>
      <c r="D674" s="26">
        <v>-0.8093979886325542</v>
      </c>
      <c r="E674" s="26">
        <v>0.8416645869147032</v>
      </c>
    </row>
    <row r="675" spans="1:5" ht="12.75">
      <c r="A675" s="26">
        <v>-0.34122763281629886</v>
      </c>
      <c r="B675" s="26">
        <v>0.6904951987962704</v>
      </c>
      <c r="C675" s="26">
        <v>0.02627984940772876</v>
      </c>
      <c r="D675" s="26">
        <v>-0.18802666090778075</v>
      </c>
      <c r="E675" s="26">
        <v>0.850088781589875</v>
      </c>
    </row>
    <row r="676" spans="1:5" ht="12.75">
      <c r="A676" s="26">
        <v>0.8770780368649866</v>
      </c>
      <c r="B676" s="26">
        <v>-0.35121729524689727</v>
      </c>
      <c r="C676" s="26">
        <v>0.022607764549320564</v>
      </c>
      <c r="D676" s="26">
        <v>0.15689010979258455</v>
      </c>
      <c r="E676" s="26">
        <v>0.5315325779520208</v>
      </c>
    </row>
    <row r="677" spans="1:5" ht="12.75">
      <c r="A677" s="26">
        <v>0.12875716492999345</v>
      </c>
      <c r="B677" s="26">
        <v>-0.8806807727523847</v>
      </c>
      <c r="C677" s="26">
        <v>-0.6834238774899859</v>
      </c>
      <c r="D677" s="26">
        <v>-1.387302290822845</v>
      </c>
      <c r="E677" s="26">
        <v>-0.605269860898261</v>
      </c>
    </row>
    <row r="678" spans="1:5" ht="12.75">
      <c r="A678" s="26">
        <v>1.5690284271840937</v>
      </c>
      <c r="B678" s="26">
        <v>0.6292407306318637</v>
      </c>
      <c r="C678" s="26">
        <v>1.2771647561748978</v>
      </c>
      <c r="D678" s="26">
        <v>-0.1849127784225857</v>
      </c>
      <c r="E678" s="26">
        <v>-0.4507353423832683</v>
      </c>
    </row>
    <row r="679" spans="1:5" ht="12.75">
      <c r="A679" s="26">
        <v>-1.500252437836025</v>
      </c>
      <c r="B679" s="26">
        <v>-0.31893137020233553</v>
      </c>
      <c r="C679" s="26">
        <v>0.9092241270991508</v>
      </c>
      <c r="D679" s="26">
        <v>-2.360502548981458</v>
      </c>
      <c r="E679" s="26">
        <v>-0.0006502887117676437</v>
      </c>
    </row>
    <row r="680" spans="1:5" ht="12.75">
      <c r="A680" s="26">
        <v>-0.1008038452710025</v>
      </c>
      <c r="B680" s="26">
        <v>1.4188253771862946</v>
      </c>
      <c r="C680" s="26">
        <v>-1.3190901881898753</v>
      </c>
      <c r="D680" s="26">
        <v>0.38099415178294294</v>
      </c>
      <c r="E680" s="26">
        <v>-1.7013917386066169</v>
      </c>
    </row>
    <row r="681" spans="1:5" ht="12.75">
      <c r="A681" s="26">
        <v>-0.3381478563824203</v>
      </c>
      <c r="B681" s="26">
        <v>-0.5672063707606867</v>
      </c>
      <c r="C681" s="26">
        <v>-1.2459713616408408</v>
      </c>
      <c r="D681" s="26">
        <v>0.5633467026200378</v>
      </c>
      <c r="E681" s="26">
        <v>0.8560323294659611</v>
      </c>
    </row>
    <row r="682" spans="1:5" ht="12.75">
      <c r="A682" s="26">
        <v>1.4734519027115311</v>
      </c>
      <c r="B682" s="26">
        <v>-0.09235009201802313</v>
      </c>
      <c r="C682" s="26">
        <v>-0.462025582237402</v>
      </c>
      <c r="D682" s="26">
        <v>-0.5400988811743446</v>
      </c>
      <c r="E682" s="26">
        <v>-0.130301032186253</v>
      </c>
    </row>
    <row r="683" spans="1:5" ht="12.75">
      <c r="A683" s="26">
        <v>-1.1801967048086226</v>
      </c>
      <c r="B683" s="26">
        <v>-0.9305972525908146</v>
      </c>
      <c r="C683" s="26">
        <v>1.2992632036912255</v>
      </c>
      <c r="D683" s="26">
        <v>-0.8184520083887037</v>
      </c>
      <c r="E683" s="26">
        <v>0.8593474376539234</v>
      </c>
    </row>
    <row r="684" spans="1:5" ht="12.75">
      <c r="A684" s="26">
        <v>-1.303546923736576</v>
      </c>
      <c r="B684" s="26">
        <v>0.31836862035561353</v>
      </c>
      <c r="C684" s="26">
        <v>-0.39543010643683374</v>
      </c>
      <c r="D684" s="26">
        <v>-0.7908533916634042</v>
      </c>
      <c r="E684" s="26">
        <v>-1.0416897566756234</v>
      </c>
    </row>
    <row r="685" spans="1:5" ht="12.75">
      <c r="A685" s="26">
        <v>-0.4672244813264115</v>
      </c>
      <c r="B685" s="26">
        <v>0.2780575414362829</v>
      </c>
      <c r="C685" s="26">
        <v>0.3929494596377481</v>
      </c>
      <c r="D685" s="26">
        <v>-0.45786009650328197</v>
      </c>
      <c r="E685" s="26">
        <v>0.8608981261204462</v>
      </c>
    </row>
    <row r="686" spans="1:5" ht="12.75">
      <c r="A686" s="26">
        <v>0.49617710828897543</v>
      </c>
      <c r="B686" s="26">
        <v>-1.2308191799093038</v>
      </c>
      <c r="C686" s="26">
        <v>1.5550358511973172</v>
      </c>
      <c r="D686" s="26">
        <v>0.70307351052179</v>
      </c>
      <c r="E686" s="26">
        <v>-1.0768144420580938</v>
      </c>
    </row>
    <row r="687" spans="1:5" ht="12.75">
      <c r="A687" s="26">
        <v>0.41319481169921346</v>
      </c>
      <c r="B687" s="26">
        <v>-1.5244995665852912</v>
      </c>
      <c r="C687" s="26">
        <v>0.24898895389924292</v>
      </c>
      <c r="D687" s="26">
        <v>-0.3357990863150917</v>
      </c>
      <c r="E687" s="26">
        <v>0.2772617335722316</v>
      </c>
    </row>
    <row r="688" spans="1:5" ht="12.75">
      <c r="A688" s="26">
        <v>0.5628987764794147</v>
      </c>
      <c r="B688" s="26">
        <v>2.1172127162571996</v>
      </c>
      <c r="C688" s="26">
        <v>0.6703407962049823</v>
      </c>
      <c r="D688" s="26">
        <v>-0.6198513347044354</v>
      </c>
      <c r="E688" s="26">
        <v>-1.0816074791364372</v>
      </c>
    </row>
    <row r="689" spans="1:5" ht="12.75">
      <c r="A689" s="26">
        <v>-1.27509338199161</v>
      </c>
      <c r="B689" s="26">
        <v>-0.27917053557757754</v>
      </c>
      <c r="C689" s="26">
        <v>0.7942048796394374</v>
      </c>
      <c r="D689" s="26">
        <v>1.747748683555983</v>
      </c>
      <c r="E689" s="26">
        <v>-0.2614763161545852</v>
      </c>
    </row>
    <row r="690" spans="1:5" ht="12.75">
      <c r="A690" s="26">
        <v>0.20487277652136981</v>
      </c>
      <c r="B690" s="26">
        <v>1.5645900930394419</v>
      </c>
      <c r="C690" s="26">
        <v>-0.19418166630202904</v>
      </c>
      <c r="D690" s="26">
        <v>1.2313103070482612</v>
      </c>
      <c r="E690" s="26">
        <v>-0.12698365026153624</v>
      </c>
    </row>
    <row r="691" spans="1:5" ht="12.75">
      <c r="A691" s="26">
        <v>-0.5847243755852105</v>
      </c>
      <c r="B691" s="26">
        <v>0.2435490387142636</v>
      </c>
      <c r="C691" s="26">
        <v>0.6899119853187585</v>
      </c>
      <c r="D691" s="26">
        <v>1.103280737879686</v>
      </c>
      <c r="E691" s="26">
        <v>0.08897018233255949</v>
      </c>
    </row>
    <row r="692" spans="1:5" ht="12.75">
      <c r="A692" s="26">
        <v>0.6549066711158957</v>
      </c>
      <c r="B692" s="26">
        <v>-0.5427546057035215</v>
      </c>
      <c r="C692" s="26">
        <v>-1.1795827958849259</v>
      </c>
      <c r="D692" s="26">
        <v>0.5791969215351855</v>
      </c>
      <c r="E692" s="26">
        <v>0.4885771431872854</v>
      </c>
    </row>
    <row r="693" spans="1:5" ht="12.75">
      <c r="A693" s="26">
        <v>2.3860775399953127</v>
      </c>
      <c r="B693" s="26">
        <v>-0.22828885448689107</v>
      </c>
      <c r="C693" s="26">
        <v>0.7806465873727575</v>
      </c>
      <c r="D693" s="26">
        <v>-0.1873263499874156</v>
      </c>
      <c r="E693" s="26">
        <v>0.7700032256252598</v>
      </c>
    </row>
    <row r="694" spans="1:5" ht="12.75">
      <c r="A694" s="26">
        <v>0.4264779818186071</v>
      </c>
      <c r="B694" s="26">
        <v>-0.5875403985555749</v>
      </c>
      <c r="C694" s="26">
        <v>0.8199504009098746</v>
      </c>
      <c r="D694" s="26">
        <v>-0.9188670446746983</v>
      </c>
      <c r="E694" s="26">
        <v>0.631666807748843</v>
      </c>
    </row>
    <row r="695" spans="1:5" ht="12.75">
      <c r="A695" s="26">
        <v>1.3078511074127164</v>
      </c>
      <c r="B695" s="26">
        <v>-0.13408225640887395</v>
      </c>
      <c r="C695" s="26">
        <v>-0.04779167284141295</v>
      </c>
      <c r="D695" s="26">
        <v>-0.026892621463048272</v>
      </c>
      <c r="E695" s="26">
        <v>-0.38231064536375925</v>
      </c>
    </row>
    <row r="696" spans="1:5" ht="12.75">
      <c r="A696" s="26">
        <v>1.5927798813208938</v>
      </c>
      <c r="B696" s="26">
        <v>0.27948885872319806</v>
      </c>
      <c r="C696" s="26">
        <v>0.957595602812944</v>
      </c>
      <c r="D696" s="26">
        <v>-0.378774984710617</v>
      </c>
      <c r="E696" s="26">
        <v>-0.7602648111060262</v>
      </c>
    </row>
    <row r="697" spans="1:5" ht="12.75">
      <c r="A697" s="26">
        <v>0.9915424925566185</v>
      </c>
      <c r="B697" s="26">
        <v>-0.8599022294220049</v>
      </c>
      <c r="C697" s="26">
        <v>-0.38750158637412824</v>
      </c>
      <c r="D697" s="26">
        <v>-0.7259836820594501</v>
      </c>
      <c r="E697" s="26">
        <v>-2.6988345780409873</v>
      </c>
    </row>
    <row r="698" spans="1:5" ht="12.75">
      <c r="A698" s="26">
        <v>0.06150457920739427</v>
      </c>
      <c r="B698" s="26">
        <v>0.4371440809336491</v>
      </c>
      <c r="C698" s="26">
        <v>-2.0053721527801827</v>
      </c>
      <c r="D698" s="26">
        <v>-0.32553771234233864</v>
      </c>
      <c r="E698" s="26">
        <v>-0.586630903853802</v>
      </c>
    </row>
    <row r="699" spans="1:5" ht="12.75">
      <c r="A699" s="26">
        <v>0.3330490017106058</v>
      </c>
      <c r="B699" s="26">
        <v>-1.684084054431878</v>
      </c>
      <c r="C699" s="26">
        <v>0.9841892278927844</v>
      </c>
      <c r="D699" s="26">
        <v>-0.009447376214666292</v>
      </c>
      <c r="E699" s="26">
        <v>-0.05698439053958282</v>
      </c>
    </row>
    <row r="700" spans="1:5" ht="12.75">
      <c r="A700" s="26">
        <v>2.509659680072218</v>
      </c>
      <c r="B700" s="26">
        <v>0.17667048268776853</v>
      </c>
      <c r="C700" s="26">
        <v>-0.13354110706131905</v>
      </c>
      <c r="D700" s="26">
        <v>0.12289774531382136</v>
      </c>
      <c r="E700" s="26">
        <v>1.2863847587141208</v>
      </c>
    </row>
    <row r="701" spans="1:5" ht="12.75">
      <c r="A701" s="26">
        <v>0.8635606718598865</v>
      </c>
      <c r="B701" s="26">
        <v>1.2942973626195453</v>
      </c>
      <c r="C701" s="26">
        <v>0.2370916263316758</v>
      </c>
      <c r="D701" s="26">
        <v>0.9660993782745209</v>
      </c>
      <c r="E701" s="26">
        <v>1.3638555174111389</v>
      </c>
    </row>
    <row r="702" spans="1:5" ht="12.75">
      <c r="A702" s="26">
        <v>0.142345015774481</v>
      </c>
      <c r="B702" s="26">
        <v>0.3335344445076771</v>
      </c>
      <c r="C702" s="26">
        <v>1.4549050320056267</v>
      </c>
      <c r="D702" s="26">
        <v>-0.25017243387992494</v>
      </c>
      <c r="E702" s="26">
        <v>0.33127093956863973</v>
      </c>
    </row>
    <row r="703" spans="1:5" ht="12.75">
      <c r="A703" s="26">
        <v>-0.6233767635421827</v>
      </c>
      <c r="B703" s="26">
        <v>-1.5186560631264001</v>
      </c>
      <c r="C703" s="26">
        <v>-2.051447154371999</v>
      </c>
      <c r="D703" s="26">
        <v>-0.905990873434348</v>
      </c>
      <c r="E703" s="26">
        <v>1.1473707672848832</v>
      </c>
    </row>
    <row r="704" spans="1:5" ht="12.75">
      <c r="A704" s="26">
        <v>1.7580578060005791</v>
      </c>
      <c r="B704" s="26">
        <v>0.3054378794331569</v>
      </c>
      <c r="C704" s="26">
        <v>-0.9301265890826471</v>
      </c>
      <c r="D704" s="26">
        <v>0.09811401469050907</v>
      </c>
      <c r="E704" s="26">
        <v>1.6743706510169432</v>
      </c>
    </row>
    <row r="705" spans="1:5" ht="12.75">
      <c r="A705" s="26">
        <v>1.3525050235330127</v>
      </c>
      <c r="B705" s="26">
        <v>0.8704682841198519</v>
      </c>
      <c r="C705" s="26">
        <v>-0.9249515642295592</v>
      </c>
      <c r="D705" s="26">
        <v>-0.6242134986678138</v>
      </c>
      <c r="E705" s="26">
        <v>0.828546262710006</v>
      </c>
    </row>
    <row r="706" spans="1:5" ht="12.75">
      <c r="A706" s="26">
        <v>-1.025377969199326</v>
      </c>
      <c r="B706" s="26">
        <v>0.6370942173816729</v>
      </c>
      <c r="C706" s="26">
        <v>-1.7722231859806925</v>
      </c>
      <c r="D706" s="26">
        <v>-0.22405060917662922</v>
      </c>
      <c r="E706" s="26">
        <v>0.3631225808931049</v>
      </c>
    </row>
    <row r="707" spans="1:5" ht="12.75">
      <c r="A707" s="26">
        <v>1.2092436918464955</v>
      </c>
      <c r="B707" s="26">
        <v>1.2054397302563302</v>
      </c>
      <c r="C707" s="26">
        <v>0.14682882465422153</v>
      </c>
      <c r="D707" s="26">
        <v>-0.21973846742184833</v>
      </c>
      <c r="E707" s="26">
        <v>-1.3632757145387586</v>
      </c>
    </row>
    <row r="708" spans="1:5" ht="12.75">
      <c r="A708" s="26">
        <v>-0.538859694643179</v>
      </c>
      <c r="B708" s="26">
        <v>0.413444922742201</v>
      </c>
      <c r="C708" s="26">
        <v>-1.562771103635896</v>
      </c>
      <c r="D708" s="26">
        <v>-0.06564505383721553</v>
      </c>
      <c r="E708" s="26">
        <v>0.28275167096580844</v>
      </c>
    </row>
    <row r="709" spans="1:5" ht="12.75">
      <c r="A709" s="26">
        <v>1.3428325473796576</v>
      </c>
      <c r="B709" s="26">
        <v>0.8712504495633766</v>
      </c>
      <c r="C709" s="26">
        <v>-0.14466422726400197</v>
      </c>
      <c r="D709" s="26">
        <v>1.395765139022842</v>
      </c>
      <c r="E709" s="26">
        <v>0.7216090125439223</v>
      </c>
    </row>
    <row r="710" spans="1:5" ht="12.75">
      <c r="A710" s="26">
        <v>0.435039737567422</v>
      </c>
      <c r="B710" s="26">
        <v>-0.42179181036772206</v>
      </c>
      <c r="C710" s="26">
        <v>0.2049500835710205</v>
      </c>
      <c r="D710" s="26">
        <v>-0.15224486560327932</v>
      </c>
      <c r="E710" s="26">
        <v>0.16184799278562423</v>
      </c>
    </row>
    <row r="711" spans="1:5" ht="12.75">
      <c r="A711" s="26">
        <v>-0.9840664461080451</v>
      </c>
      <c r="B711" s="26">
        <v>0.626912424195325</v>
      </c>
      <c r="C711" s="26">
        <v>0.1606076693860814</v>
      </c>
      <c r="D711" s="26">
        <v>-2.880769898183644</v>
      </c>
      <c r="E711" s="26">
        <v>0.5960168891760986</v>
      </c>
    </row>
    <row r="712" spans="1:5" ht="12.75">
      <c r="A712" s="26">
        <v>0.010977601050399244</v>
      </c>
      <c r="B712" s="26">
        <v>0.3810760063061025</v>
      </c>
      <c r="C712" s="26">
        <v>-0.561553861189168</v>
      </c>
      <c r="D712" s="26">
        <v>-1.3452836356009357</v>
      </c>
      <c r="E712" s="26">
        <v>-0.7241919774969574</v>
      </c>
    </row>
    <row r="713" spans="1:5" ht="12.75">
      <c r="A713" s="26">
        <v>0.06265509000513703</v>
      </c>
      <c r="B713" s="26">
        <v>0.9698874237074051</v>
      </c>
      <c r="C713" s="26">
        <v>0.8033612175495364</v>
      </c>
      <c r="D713" s="26">
        <v>0.018245600585942157</v>
      </c>
      <c r="E713" s="26">
        <v>-0.22303083824226633</v>
      </c>
    </row>
    <row r="714" spans="1:5" ht="12.75">
      <c r="A714" s="26">
        <v>0.23048755792842712</v>
      </c>
      <c r="B714" s="26">
        <v>0.4264779818186071</v>
      </c>
      <c r="C714" s="26">
        <v>-0.7216090125439223</v>
      </c>
      <c r="D714" s="26">
        <v>0.7167545845732093</v>
      </c>
      <c r="E714" s="26">
        <v>-1.1752990758395754</v>
      </c>
    </row>
    <row r="715" spans="1:5" ht="12.75">
      <c r="A715" s="26">
        <v>0.7091603038134053</v>
      </c>
      <c r="B715" s="26">
        <v>0.2704314283619169</v>
      </c>
      <c r="C715" s="26">
        <v>0.14698343875352293</v>
      </c>
      <c r="D715" s="26">
        <v>-0.37811673792020883</v>
      </c>
      <c r="E715" s="26">
        <v>-0.9518021215626504</v>
      </c>
    </row>
    <row r="716" spans="1:5" ht="12.75">
      <c r="A716" s="26">
        <v>-0.973568603512831</v>
      </c>
      <c r="B716" s="26">
        <v>-0.8940628504205961</v>
      </c>
      <c r="C716" s="26">
        <v>0.16239027900155634</v>
      </c>
      <c r="D716" s="26">
        <v>-0.6782147465855815</v>
      </c>
      <c r="E716" s="26">
        <v>0.8664528650115244</v>
      </c>
    </row>
    <row r="717" spans="1:5" ht="12.75">
      <c r="A717" s="26">
        <v>0.19823573893518187</v>
      </c>
      <c r="B717" s="26">
        <v>0.2264050635858439</v>
      </c>
      <c r="C717" s="26">
        <v>-1.356524990114849</v>
      </c>
      <c r="D717" s="26">
        <v>1.9311210053274408</v>
      </c>
      <c r="E717" s="26">
        <v>0.7094558895914815</v>
      </c>
    </row>
    <row r="718" spans="1:5" ht="12.75">
      <c r="A718" s="26">
        <v>0.8858796718413942</v>
      </c>
      <c r="B718" s="26">
        <v>0.431426769864629</v>
      </c>
      <c r="C718" s="26">
        <v>0.9278892321162857</v>
      </c>
      <c r="D718" s="26">
        <v>-0.111419922177447</v>
      </c>
      <c r="E718" s="26">
        <v>1.8094851839123294</v>
      </c>
    </row>
    <row r="719" spans="1:5" ht="12.75">
      <c r="A719" s="26">
        <v>0.21997379917593207</v>
      </c>
      <c r="B719" s="26">
        <v>0.4264779818186071</v>
      </c>
      <c r="C719" s="26">
        <v>1.366770447930321</v>
      </c>
      <c r="D719" s="26">
        <v>-0.6312006917141844</v>
      </c>
      <c r="E719" s="26">
        <v>0.7882408681325614</v>
      </c>
    </row>
    <row r="720" spans="1:5" ht="12.75">
      <c r="A720" s="26">
        <v>-0.17853608369478025</v>
      </c>
      <c r="B720" s="26">
        <v>0.3144270976918051</v>
      </c>
      <c r="C720" s="26">
        <v>1.3742055671173148</v>
      </c>
      <c r="D720" s="26">
        <v>-1.064329353539506</v>
      </c>
      <c r="E720" s="26">
        <v>-0.0936563537834445</v>
      </c>
    </row>
    <row r="721" spans="1:5" ht="12.75">
      <c r="A721" s="26">
        <v>-1.6878857422852889</v>
      </c>
      <c r="B721" s="26">
        <v>0.04725507096736692</v>
      </c>
      <c r="C721" s="26">
        <v>-0.24528162612114102</v>
      </c>
      <c r="D721" s="26">
        <v>-0.1793910087144468</v>
      </c>
      <c r="E721" s="26">
        <v>-1.6648118617013097</v>
      </c>
    </row>
    <row r="722" spans="1:5" ht="12.75">
      <c r="A722" s="26">
        <v>-0.23772145141265355</v>
      </c>
      <c r="B722" s="26">
        <v>-0.6056370693841018</v>
      </c>
      <c r="C722" s="26">
        <v>0.22624817574978806</v>
      </c>
      <c r="D722" s="26">
        <v>-0.9282416613132227</v>
      </c>
      <c r="E722" s="26">
        <v>-0.15116143003979232</v>
      </c>
    </row>
    <row r="723" spans="1:5" ht="12.75">
      <c r="A723" s="26">
        <v>-1.0141820894205011</v>
      </c>
      <c r="B723" s="26">
        <v>-0.6587038114957977</v>
      </c>
      <c r="C723" s="26">
        <v>-0.16401827451772988</v>
      </c>
      <c r="D723" s="26">
        <v>-0.49912046051758807</v>
      </c>
      <c r="E723" s="26">
        <v>-0.2709873569983756</v>
      </c>
    </row>
    <row r="724" spans="1:5" ht="12.75">
      <c r="A724" s="26">
        <v>0.4697858457802795</v>
      </c>
      <c r="B724" s="26">
        <v>0.5754918674938381</v>
      </c>
      <c r="C724" s="26">
        <v>1.02021431303001</v>
      </c>
      <c r="D724" s="26">
        <v>-0.17115553418989293</v>
      </c>
      <c r="E724" s="26">
        <v>-0.8711390364624094</v>
      </c>
    </row>
    <row r="725" spans="1:5" ht="12.75">
      <c r="A725" s="26">
        <v>0.15340560821641702</v>
      </c>
      <c r="B725" s="26">
        <v>-0.2371700702497037</v>
      </c>
      <c r="C725" s="26">
        <v>0.909803929971531</v>
      </c>
      <c r="D725" s="26">
        <v>0.9100358511204831</v>
      </c>
      <c r="E725" s="26">
        <v>-0.34975300877704285</v>
      </c>
    </row>
    <row r="726" spans="1:5" ht="12.75">
      <c r="A726" s="26">
        <v>0.948439264902845</v>
      </c>
      <c r="B726" s="26">
        <v>-0.16797457647044212</v>
      </c>
      <c r="C726" s="26">
        <v>-0.7652784006495494</v>
      </c>
      <c r="D726" s="26">
        <v>0.6176276201586006</v>
      </c>
      <c r="E726" s="26">
        <v>-2.043361746473238</v>
      </c>
    </row>
    <row r="727" spans="1:5" ht="12.75">
      <c r="A727" s="26">
        <v>1.1113297659903765</v>
      </c>
      <c r="B727" s="26">
        <v>-0.8694632924743928</v>
      </c>
      <c r="C727" s="26">
        <v>-1.2125883586122654</v>
      </c>
      <c r="D727" s="26">
        <v>0.5000742930860724</v>
      </c>
      <c r="E727" s="26">
        <v>-0.4037156031699851</v>
      </c>
    </row>
    <row r="728" spans="1:5" ht="12.75">
      <c r="A728" s="26">
        <v>0.00019099388737231493</v>
      </c>
      <c r="B728" s="26">
        <v>-0.3515435764711583</v>
      </c>
      <c r="C728" s="26">
        <v>-0.6205937097547576</v>
      </c>
      <c r="D728" s="26">
        <v>-1.2780310498783365</v>
      </c>
      <c r="E728" s="26">
        <v>-0.29687271307921037</v>
      </c>
    </row>
    <row r="729" spans="1:5" ht="12.75">
      <c r="A729" s="26">
        <v>-0.22036601876607165</v>
      </c>
      <c r="B729" s="26">
        <v>0.04863409230893012</v>
      </c>
      <c r="C729" s="26">
        <v>0.3353147803863976</v>
      </c>
      <c r="D729" s="26">
        <v>-0.12713826436083764</v>
      </c>
      <c r="E729" s="26">
        <v>0.48831907406565733</v>
      </c>
    </row>
    <row r="730" spans="1:5" ht="12.75">
      <c r="A730" s="26">
        <v>1.5167188394116238</v>
      </c>
      <c r="B730" s="26">
        <v>0.49686832426232286</v>
      </c>
      <c r="C730" s="26">
        <v>-0.5968388450128259</v>
      </c>
      <c r="D730" s="26">
        <v>-0.1794683157640975</v>
      </c>
      <c r="E730" s="26">
        <v>-0.3372565515746828</v>
      </c>
    </row>
    <row r="731" spans="1:5" ht="12.75">
      <c r="A731" s="26">
        <v>-0.05499146027432289</v>
      </c>
      <c r="B731" s="26">
        <v>-0.03661284608824644</v>
      </c>
      <c r="C731" s="26">
        <v>0.2239721652586013</v>
      </c>
      <c r="D731" s="26">
        <v>2.2866333893034607</v>
      </c>
      <c r="E731" s="26">
        <v>1.2934151527588256</v>
      </c>
    </row>
    <row r="732" spans="1:5" ht="12.75">
      <c r="A732" s="26">
        <v>0.22679728317598347</v>
      </c>
      <c r="B732" s="26">
        <v>-0.15596015146002173</v>
      </c>
      <c r="C732" s="26">
        <v>-1.4008492144057527</v>
      </c>
      <c r="D732" s="26">
        <v>-0.4510729922913015</v>
      </c>
      <c r="E732" s="26">
        <v>-0.3508114332362311</v>
      </c>
    </row>
    <row r="733" spans="1:5" ht="12.75">
      <c r="A733" s="26">
        <v>0.14056922736926936</v>
      </c>
      <c r="B733" s="26">
        <v>0.5188871909922455</v>
      </c>
      <c r="C733" s="26">
        <v>0.5559218152484391</v>
      </c>
      <c r="D733" s="26">
        <v>-1.6907506505958736</v>
      </c>
      <c r="E733" s="26">
        <v>-0.3855222985293949</v>
      </c>
    </row>
    <row r="734" spans="1:5" ht="12.75">
      <c r="A734" s="26">
        <v>0.6126356311142445</v>
      </c>
      <c r="B734" s="26">
        <v>0.138405766847427</v>
      </c>
      <c r="C734" s="26">
        <v>-1.0416897566756234</v>
      </c>
      <c r="D734" s="26">
        <v>0.7296716830751393</v>
      </c>
      <c r="E734" s="26">
        <v>-0.27384544409869704</v>
      </c>
    </row>
    <row r="735" spans="1:5" ht="12.75">
      <c r="A735" s="26">
        <v>0.09880523066385649</v>
      </c>
      <c r="B735" s="26">
        <v>-1.060564045474166</v>
      </c>
      <c r="C735" s="26">
        <v>-0.3842046680802014</v>
      </c>
      <c r="D735" s="26">
        <v>0.47877392717055045</v>
      </c>
      <c r="E735" s="26">
        <v>-0.5720653462049086</v>
      </c>
    </row>
    <row r="736" spans="1:5" ht="12.75">
      <c r="A736" s="26">
        <v>0.9150221558229532</v>
      </c>
      <c r="B736" s="26">
        <v>-0.5354127097234596</v>
      </c>
      <c r="C736" s="26">
        <v>0.9876725926005747</v>
      </c>
      <c r="D736" s="26">
        <v>-1.1711881597875617</v>
      </c>
      <c r="E736" s="26">
        <v>0.2055753611784894</v>
      </c>
    </row>
    <row r="737" spans="1:5" ht="12.75">
      <c r="A737" s="26">
        <v>0.4438015821506269</v>
      </c>
      <c r="B737" s="26">
        <v>-0.5311801487550838</v>
      </c>
      <c r="C737" s="26">
        <v>-0.5404524472396588</v>
      </c>
      <c r="D737" s="26">
        <v>-0.03653667590697296</v>
      </c>
      <c r="E737" s="26">
        <v>-0.14041461326996796</v>
      </c>
    </row>
    <row r="738" spans="1:5" ht="12.75">
      <c r="A738" s="26">
        <v>-0.687100509821903</v>
      </c>
      <c r="B738" s="26">
        <v>-0.03186642061336897</v>
      </c>
      <c r="C738" s="26">
        <v>-0.5844526640430558</v>
      </c>
      <c r="D738" s="26">
        <v>-0.036689016269519925</v>
      </c>
      <c r="E738" s="26">
        <v>-0.7405969881801866</v>
      </c>
    </row>
    <row r="739" spans="1:5" ht="12.75">
      <c r="A739" s="26">
        <v>-1.372045517200604</v>
      </c>
      <c r="B739" s="26">
        <v>-0.7237940735649318</v>
      </c>
      <c r="C739" s="26">
        <v>-0.8518463801010512</v>
      </c>
      <c r="D739" s="26">
        <v>1.256007635674905</v>
      </c>
      <c r="E739" s="26">
        <v>-1.3829117051500361</v>
      </c>
    </row>
    <row r="740" spans="1:5" ht="12.75">
      <c r="A740" s="26">
        <v>-1.647331373533234</v>
      </c>
      <c r="B740" s="26">
        <v>1.438565959688276</v>
      </c>
      <c r="C740" s="26">
        <v>-0.29895204534113873</v>
      </c>
      <c r="D740" s="26">
        <v>-1.7095771909225732</v>
      </c>
      <c r="E740" s="26">
        <v>0.27813712222268805</v>
      </c>
    </row>
    <row r="741" spans="1:5" ht="12.75">
      <c r="A741" s="26">
        <v>0.8702431841811631</v>
      </c>
      <c r="B741" s="26">
        <v>-0.27495730137161445</v>
      </c>
      <c r="C741" s="26">
        <v>-2.6653651730157435</v>
      </c>
      <c r="D741" s="26">
        <v>1.1607698979787529</v>
      </c>
      <c r="E741" s="26">
        <v>-0.7486733011319302</v>
      </c>
    </row>
    <row r="742" spans="1:5" ht="12.75">
      <c r="A742" s="26">
        <v>-0.07292896953003947</v>
      </c>
      <c r="B742" s="26">
        <v>0.6754260084562702</v>
      </c>
      <c r="C742" s="26">
        <v>0.5322374363458948</v>
      </c>
      <c r="D742" s="26">
        <v>0.007229346010717563</v>
      </c>
      <c r="E742" s="26">
        <v>0.10926555660262238</v>
      </c>
    </row>
    <row r="743" spans="1:5" ht="12.75">
      <c r="A743" s="26">
        <v>-0.36508481571218</v>
      </c>
      <c r="B743" s="26">
        <v>0.9536097422824241</v>
      </c>
      <c r="C743" s="26">
        <v>-2.726083039306104</v>
      </c>
      <c r="D743" s="26">
        <v>-0.8006179541553138</v>
      </c>
      <c r="E743" s="26">
        <v>-0.24827841116348282</v>
      </c>
    </row>
    <row r="744" spans="1:5" ht="12.75">
      <c r="A744" s="26">
        <v>1.1733163773897104</v>
      </c>
      <c r="B744" s="26">
        <v>-0.4834976152778836</v>
      </c>
      <c r="C744" s="26">
        <v>1.1143129086121917</v>
      </c>
      <c r="D744" s="26">
        <v>0.6909795047249645</v>
      </c>
      <c r="E744" s="26">
        <v>0.24079099603113718</v>
      </c>
    </row>
    <row r="745" spans="1:5" ht="12.75">
      <c r="A745" s="26">
        <v>0.3409843429835746</v>
      </c>
      <c r="B745" s="26">
        <v>-1.0779058357002214</v>
      </c>
      <c r="C745" s="26">
        <v>-0.3477214249869576</v>
      </c>
      <c r="D745" s="26">
        <v>-1.142657310992945</v>
      </c>
      <c r="E745" s="26">
        <v>-1.7811225916375406</v>
      </c>
    </row>
    <row r="746" spans="1:5" ht="12.75">
      <c r="A746" s="26">
        <v>0.5722449714085087</v>
      </c>
      <c r="B746" s="26">
        <v>1.4253464541980065</v>
      </c>
      <c r="C746" s="26">
        <v>0.35586026569944806</v>
      </c>
      <c r="D746" s="26">
        <v>0.7921084943518508</v>
      </c>
      <c r="E746" s="26">
        <v>-1.6104331734823063</v>
      </c>
    </row>
    <row r="747" spans="1:5" ht="12.75">
      <c r="A747" s="26">
        <v>1.0176427167607471</v>
      </c>
      <c r="B747" s="26">
        <v>-1.99128407984972</v>
      </c>
      <c r="C747" s="26">
        <v>-0.4898697625321802</v>
      </c>
      <c r="D747" s="26">
        <v>-1.8262562662130222</v>
      </c>
      <c r="E747" s="26">
        <v>-0.14930492397979833</v>
      </c>
    </row>
    <row r="748" spans="1:5" ht="12.75">
      <c r="A748" s="26">
        <v>2.3953907657414675</v>
      </c>
      <c r="B748" s="26">
        <v>-1.5430987332365476</v>
      </c>
      <c r="C748" s="26">
        <v>-1.4465786080108956</v>
      </c>
      <c r="D748" s="26">
        <v>0.5253741619526409</v>
      </c>
      <c r="E748" s="26">
        <v>-0.4117782737012021</v>
      </c>
    </row>
    <row r="749" spans="1:5" ht="12.75">
      <c r="A749" s="26">
        <v>0.9546943147142883</v>
      </c>
      <c r="B749" s="26">
        <v>0.6211496383912163</v>
      </c>
      <c r="C749" s="26">
        <v>0.2663080067577539</v>
      </c>
      <c r="D749" s="26">
        <v>0.40562440517533105</v>
      </c>
      <c r="E749" s="26">
        <v>0.7171502147684805</v>
      </c>
    </row>
    <row r="750" spans="1:5" ht="12.75">
      <c r="A750" s="26">
        <v>-0.4050434654345736</v>
      </c>
      <c r="B750" s="26">
        <v>-0.3782815838349052</v>
      </c>
      <c r="C750" s="26">
        <v>-0.636999857306364</v>
      </c>
      <c r="D750" s="26">
        <v>0.43235104385530576</v>
      </c>
      <c r="E750" s="26">
        <v>0.5216020326770376</v>
      </c>
    </row>
    <row r="751" spans="1:5" ht="12.75">
      <c r="A751" s="26">
        <v>-0.20737275008286815</v>
      </c>
      <c r="B751" s="26">
        <v>0.38601683627348393</v>
      </c>
      <c r="C751" s="26">
        <v>0.8122663075482706</v>
      </c>
      <c r="D751" s="26">
        <v>-0.4245521267876029</v>
      </c>
      <c r="E751" s="26">
        <v>1.0269309314026032</v>
      </c>
    </row>
    <row r="752" spans="1:5" ht="12.75">
      <c r="A752" s="26">
        <v>-0.7244909738801653</v>
      </c>
      <c r="B752" s="26">
        <v>0.6437608135456685</v>
      </c>
      <c r="C752" s="26">
        <v>-0.19940671336371452</v>
      </c>
      <c r="D752" s="26">
        <v>0.5234437594481278</v>
      </c>
      <c r="E752" s="26">
        <v>0.39435462895198725</v>
      </c>
    </row>
    <row r="753" spans="1:5" ht="12.75">
      <c r="A753" s="26">
        <v>0.41986936594184954</v>
      </c>
      <c r="B753" s="26">
        <v>0.8571373655286152</v>
      </c>
      <c r="C753" s="26">
        <v>-1.9070012058364227</v>
      </c>
      <c r="D753" s="26">
        <v>-0.15867044567130506</v>
      </c>
      <c r="E753" s="26">
        <v>-0.28330873647064436</v>
      </c>
    </row>
    <row r="754" spans="1:5" ht="12.75">
      <c r="A754" s="26">
        <v>-0.6969162313907873</v>
      </c>
      <c r="B754" s="26">
        <v>-0.44667444853985216</v>
      </c>
      <c r="C754" s="26">
        <v>-0.5106778644403676</v>
      </c>
      <c r="D754" s="26">
        <v>0.3952641236537602</v>
      </c>
      <c r="E754" s="26">
        <v>-0.40429540604236536</v>
      </c>
    </row>
    <row r="755" spans="1:5" ht="12.75">
      <c r="A755" s="26">
        <v>0.9713585313875228</v>
      </c>
      <c r="B755" s="26">
        <v>1.1812699085567147</v>
      </c>
      <c r="C755" s="26">
        <v>-1.3927319741924293</v>
      </c>
      <c r="D755" s="26">
        <v>-0.6928257789695635</v>
      </c>
      <c r="E755" s="26">
        <v>0.250093989961897</v>
      </c>
    </row>
    <row r="756" spans="1:5" ht="12.75">
      <c r="A756" s="26">
        <v>-1.239513949258253</v>
      </c>
      <c r="B756" s="26">
        <v>-1.4599936548620462</v>
      </c>
      <c r="C756" s="26">
        <v>0.20112338461331092</v>
      </c>
      <c r="D756" s="26">
        <v>0.6117147677286994</v>
      </c>
      <c r="E756" s="26">
        <v>-1.1127485777251422</v>
      </c>
    </row>
    <row r="757" spans="1:5" ht="12.75">
      <c r="A757" s="26">
        <v>-0.6681398190266918</v>
      </c>
      <c r="B757" s="26">
        <v>0.6527284313051496</v>
      </c>
      <c r="C757" s="26">
        <v>0.5791969215351855</v>
      </c>
      <c r="D757" s="26">
        <v>1.8071295926347375</v>
      </c>
      <c r="E757" s="26">
        <v>0.3873356035910547</v>
      </c>
    </row>
    <row r="758" spans="1:5" ht="12.75">
      <c r="A758" s="26">
        <v>2.436463546473533</v>
      </c>
      <c r="B758" s="26">
        <v>-0.6671848495898303</v>
      </c>
      <c r="C758" s="26">
        <v>0.4118624019611161</v>
      </c>
      <c r="D758" s="26">
        <v>-0.6753293746442068</v>
      </c>
      <c r="E758" s="26">
        <v>-0.18810396795743145</v>
      </c>
    </row>
    <row r="759" spans="1:5" ht="12.75">
      <c r="A759" s="26">
        <v>-0.215508180190227</v>
      </c>
      <c r="B759" s="26">
        <v>-0.4150285803916631</v>
      </c>
      <c r="C759" s="26">
        <v>-1.5033219824545085</v>
      </c>
      <c r="D759" s="26">
        <v>-0.38157054405019153</v>
      </c>
      <c r="E759" s="26">
        <v>0.49790742195909843</v>
      </c>
    </row>
    <row r="760" spans="1:5" ht="12.75">
      <c r="A760" s="26">
        <v>0.8563642950321082</v>
      </c>
      <c r="B760" s="26">
        <v>-0.18444552551954985</v>
      </c>
      <c r="C760" s="26">
        <v>-1.2872578736278228</v>
      </c>
      <c r="D760" s="26">
        <v>0.44988837544224225</v>
      </c>
      <c r="E760" s="26">
        <v>-1.7580578060005791</v>
      </c>
    </row>
    <row r="761" spans="1:5" ht="12.75">
      <c r="A761" s="26">
        <v>0.2148817657143809</v>
      </c>
      <c r="B761" s="26">
        <v>0.7858443495933898</v>
      </c>
      <c r="C761" s="26">
        <v>1.1944371181016322</v>
      </c>
      <c r="D761" s="26">
        <v>-0.30407591111725196</v>
      </c>
      <c r="E761" s="26">
        <v>-0.40346549212699756</v>
      </c>
    </row>
    <row r="762" spans="1:5" ht="12.75">
      <c r="A762" s="26">
        <v>-1.4595525499316864</v>
      </c>
      <c r="B762" s="26">
        <v>0.2679735189303756</v>
      </c>
      <c r="C762" s="26">
        <v>0.3307059159851633</v>
      </c>
      <c r="D762" s="26">
        <v>0.9592895366949961</v>
      </c>
      <c r="E762" s="26">
        <v>-0.0809086486697197</v>
      </c>
    </row>
    <row r="763" spans="1:5" ht="12.75">
      <c r="A763" s="26">
        <v>-1.0472331268829294</v>
      </c>
      <c r="B763" s="26">
        <v>1.2744021660182625</v>
      </c>
      <c r="C763" s="26">
        <v>-1.2856844477937557</v>
      </c>
      <c r="D763" s="26">
        <v>-1.003368197416421</v>
      </c>
      <c r="E763" s="26">
        <v>-0.17006868802127428</v>
      </c>
    </row>
    <row r="764" spans="1:5" ht="12.75">
      <c r="A764" s="26">
        <v>-0.0898148755368311</v>
      </c>
      <c r="B764" s="26">
        <v>0.47491766963503323</v>
      </c>
      <c r="C764" s="26">
        <v>1.6045851225499064</v>
      </c>
      <c r="D764" s="26">
        <v>-0.45361616685113404</v>
      </c>
      <c r="E764" s="26">
        <v>-0.2254625997011317</v>
      </c>
    </row>
    <row r="765" spans="1:5" ht="12.75">
      <c r="A765" s="26">
        <v>0.8139704732457176</v>
      </c>
      <c r="B765" s="26">
        <v>-0.5181004780752119</v>
      </c>
      <c r="C765" s="26">
        <v>0.2545948518672958</v>
      </c>
      <c r="D765" s="26">
        <v>-0.38865550777700264</v>
      </c>
      <c r="E765" s="26">
        <v>-0.556010490981862</v>
      </c>
    </row>
    <row r="766" spans="1:5" ht="12.75">
      <c r="A766" s="26">
        <v>-1.4890338206896558</v>
      </c>
      <c r="B766" s="26">
        <v>1.786756911315024</v>
      </c>
      <c r="C766" s="26">
        <v>2.15153704630211</v>
      </c>
      <c r="D766" s="26">
        <v>-1.2907707969134208</v>
      </c>
      <c r="E766" s="26">
        <v>0.9895438779494725</v>
      </c>
    </row>
    <row r="767" spans="1:5" ht="12.75">
      <c r="A767" s="26">
        <v>-2.0745756046380848</v>
      </c>
      <c r="B767" s="26">
        <v>0.9330778993899003</v>
      </c>
      <c r="C767" s="26">
        <v>-0.7785729394527152</v>
      </c>
      <c r="D767" s="26">
        <v>0.14945953807909973</v>
      </c>
      <c r="E767" s="26">
        <v>0.284185261989478</v>
      </c>
    </row>
    <row r="768" spans="1:5" ht="12.75">
      <c r="A768" s="26">
        <v>0.8395954864681698</v>
      </c>
      <c r="B768" s="26">
        <v>2.0739207684528083</v>
      </c>
      <c r="C768" s="26">
        <v>-0.33855258152470924</v>
      </c>
      <c r="D768" s="26">
        <v>-0.19223307390348054</v>
      </c>
      <c r="E768" s="26">
        <v>-1.4107126844464801</v>
      </c>
    </row>
    <row r="769" spans="1:5" ht="12.75">
      <c r="A769" s="26">
        <v>0.593367985857185</v>
      </c>
      <c r="B769" s="26">
        <v>-0.8123720363073517</v>
      </c>
      <c r="C769" s="26">
        <v>-0.6681398190266918</v>
      </c>
      <c r="D769" s="26">
        <v>1.1369434105290566</v>
      </c>
      <c r="E769" s="26">
        <v>0.052157247409923</v>
      </c>
    </row>
    <row r="770" spans="1:5" ht="12.75">
      <c r="A770" s="26">
        <v>-0.6487562131951563</v>
      </c>
      <c r="B770" s="26">
        <v>1.1031397662009113</v>
      </c>
      <c r="C770" s="26">
        <v>-0.04671846909332089</v>
      </c>
      <c r="D770" s="26">
        <v>-1.0787289284053259</v>
      </c>
      <c r="E770" s="26">
        <v>0.4831531441595871</v>
      </c>
    </row>
    <row r="771" spans="1:5" ht="12.75">
      <c r="A771" s="26">
        <v>1.0130315786227584</v>
      </c>
      <c r="B771" s="26">
        <v>-0.2485944605723489</v>
      </c>
      <c r="C771" s="26">
        <v>1.1475185601739213</v>
      </c>
      <c r="D771" s="26">
        <v>0.7725793693680316</v>
      </c>
      <c r="E771" s="26">
        <v>-0.46551804189221</v>
      </c>
    </row>
    <row r="772" spans="1:5" ht="12.75">
      <c r="A772" s="26">
        <v>0.6473419489338994</v>
      </c>
      <c r="B772" s="26">
        <v>-0.24197220227506477</v>
      </c>
      <c r="C772" s="26">
        <v>2.1554205886786804</v>
      </c>
      <c r="D772" s="26">
        <v>-2.483757270965725</v>
      </c>
      <c r="E772" s="26">
        <v>0.6535799457196845</v>
      </c>
    </row>
    <row r="773" spans="1:5" ht="12.75">
      <c r="A773" s="26">
        <v>-0.37032236832601484</v>
      </c>
      <c r="B773" s="26">
        <v>1.0582834875094704</v>
      </c>
      <c r="C773" s="26">
        <v>-0.16262333701888565</v>
      </c>
      <c r="D773" s="26">
        <v>0.5123342816659715</v>
      </c>
      <c r="E773" s="26">
        <v>0.5149536264070775</v>
      </c>
    </row>
    <row r="774" spans="1:5" ht="12.75">
      <c r="A774" s="26">
        <v>-0.03064201337110717</v>
      </c>
      <c r="B774" s="26">
        <v>0.8875781531969551</v>
      </c>
      <c r="C774" s="26">
        <v>-2.5609915610402822</v>
      </c>
      <c r="D774" s="26">
        <v>0.36492110666586086</v>
      </c>
      <c r="E774" s="26">
        <v>-0.15898081073828507</v>
      </c>
    </row>
    <row r="775" spans="1:5" ht="12.75">
      <c r="A775" s="26">
        <v>-0.29895204534113873</v>
      </c>
      <c r="B775" s="26">
        <v>0.5781112122349441</v>
      </c>
      <c r="C775" s="26">
        <v>-0.7959897629916668</v>
      </c>
      <c r="D775" s="26">
        <v>0.4098637873539701</v>
      </c>
      <c r="E775" s="26">
        <v>0.5834544936078601</v>
      </c>
    </row>
    <row r="776" spans="1:5" ht="12.75">
      <c r="A776" s="26">
        <v>-0.6056370693841018</v>
      </c>
      <c r="B776" s="26">
        <v>-1.2291911843931302</v>
      </c>
      <c r="C776" s="26">
        <v>0.037914560380158946</v>
      </c>
      <c r="D776" s="26">
        <v>1.0513463166716974</v>
      </c>
      <c r="E776" s="26">
        <v>0.6888444659125526</v>
      </c>
    </row>
    <row r="777" spans="1:5" ht="12.75">
      <c r="A777" s="26">
        <v>-1.5677187548135407</v>
      </c>
      <c r="B777" s="26">
        <v>-0.362060745828785</v>
      </c>
      <c r="C777" s="26">
        <v>0.3065599685214693</v>
      </c>
      <c r="D777" s="26">
        <v>-0.1171179064840544</v>
      </c>
      <c r="E777" s="26">
        <v>-0.5685546966560651</v>
      </c>
    </row>
    <row r="778" spans="1:5" ht="12.75">
      <c r="A778" s="26">
        <v>0.6562345333804842</v>
      </c>
      <c r="B778" s="26">
        <v>-0.9520431376586203</v>
      </c>
      <c r="C778" s="26">
        <v>2.0913103071507066</v>
      </c>
      <c r="D778" s="26">
        <v>-0.6219852366484702</v>
      </c>
      <c r="E778" s="26">
        <v>0.7914809430076275</v>
      </c>
    </row>
    <row r="779" spans="1:5" ht="12.75">
      <c r="A779" s="26">
        <v>-2.201359166065231</v>
      </c>
      <c r="B779" s="26">
        <v>0.6851632861071266</v>
      </c>
      <c r="C779" s="26">
        <v>-0.17146703612525016</v>
      </c>
      <c r="D779" s="26">
        <v>0.5153015081305057</v>
      </c>
      <c r="E779" s="26">
        <v>0.06395794116542675</v>
      </c>
    </row>
    <row r="780" spans="1:5" ht="12.75">
      <c r="A780" s="26">
        <v>-1.3127237252774648</v>
      </c>
      <c r="B780" s="26">
        <v>1.6056947060860693</v>
      </c>
      <c r="C780" s="26">
        <v>-1.706289367575664</v>
      </c>
      <c r="D780" s="26">
        <v>-0.4915955287287943</v>
      </c>
      <c r="E780" s="26">
        <v>0.7445282790286001</v>
      </c>
    </row>
    <row r="781" spans="1:5" ht="12.75">
      <c r="A781" s="26">
        <v>-0.6535799457196845</v>
      </c>
      <c r="B781" s="26">
        <v>0.6539585228892975</v>
      </c>
      <c r="C781" s="26">
        <v>-0.4059575076098554</v>
      </c>
      <c r="D781" s="26">
        <v>-0.7879293661972042</v>
      </c>
      <c r="E781" s="26">
        <v>0.11349925443937536</v>
      </c>
    </row>
    <row r="782" spans="1:5" ht="12.75">
      <c r="A782" s="26">
        <v>-0.4293292477086652</v>
      </c>
      <c r="B782" s="26">
        <v>-0.6426330401154701</v>
      </c>
      <c r="C782" s="26">
        <v>-0.7572043614345603</v>
      </c>
      <c r="D782" s="26">
        <v>0.6425375431717839</v>
      </c>
      <c r="E782" s="26">
        <v>0.14002807802171446</v>
      </c>
    </row>
    <row r="783" spans="1:5" ht="12.75">
      <c r="A783" s="26">
        <v>0.7263815859914757</v>
      </c>
      <c r="B783" s="26">
        <v>-0.18009018276643474</v>
      </c>
      <c r="C783" s="26">
        <v>-0.6661343832092825</v>
      </c>
      <c r="D783" s="26">
        <v>0.7328708306886256</v>
      </c>
      <c r="E783" s="26">
        <v>-0.015185150914476253</v>
      </c>
    </row>
    <row r="784" spans="1:5" ht="12.75">
      <c r="A784" s="26">
        <v>-0.5468371000461048</v>
      </c>
      <c r="B784" s="26">
        <v>-1.3222006600699387</v>
      </c>
      <c r="C784" s="26">
        <v>-0.7204198482213542</v>
      </c>
      <c r="D784" s="26">
        <v>-0.5947367753833532</v>
      </c>
      <c r="E784" s="26">
        <v>1.5666728359065019</v>
      </c>
    </row>
    <row r="785" spans="1:5" ht="12.75">
      <c r="A785" s="26">
        <v>0.032173375075217336</v>
      </c>
      <c r="B785" s="26">
        <v>0.8930373951443471</v>
      </c>
      <c r="C785" s="26">
        <v>-0.8100346349237952</v>
      </c>
      <c r="D785" s="26">
        <v>0.23488837541663088</v>
      </c>
      <c r="E785" s="26">
        <v>1.0043800102721434</v>
      </c>
    </row>
    <row r="786" spans="1:5" ht="12.75">
      <c r="A786" s="26">
        <v>-1.4795932656852528</v>
      </c>
      <c r="B786" s="26">
        <v>-0.19332333067723084</v>
      </c>
      <c r="C786" s="26">
        <v>1.1220322448934894</v>
      </c>
      <c r="D786" s="26">
        <v>0.44481566874310374</v>
      </c>
      <c r="E786" s="26">
        <v>-0.360835201718146</v>
      </c>
    </row>
    <row r="787" spans="1:5" ht="12.75">
      <c r="A787" s="26">
        <v>1.8150149116991088</v>
      </c>
      <c r="B787" s="26">
        <v>0.7680500857532024</v>
      </c>
      <c r="C787" s="26">
        <v>-1.8246328181703575</v>
      </c>
      <c r="D787" s="26">
        <v>1.3203680282458663</v>
      </c>
      <c r="E787" s="26">
        <v>0.5109393441671273</v>
      </c>
    </row>
    <row r="788" spans="1:5" ht="12.75">
      <c r="A788" s="26">
        <v>0.370896486856509</v>
      </c>
      <c r="B788" s="26">
        <v>0.6636525995418197</v>
      </c>
      <c r="C788" s="26">
        <v>-0.24583414415246807</v>
      </c>
      <c r="D788" s="26">
        <v>0.28370777727104723</v>
      </c>
      <c r="E788" s="26">
        <v>0.7062112672429066</v>
      </c>
    </row>
    <row r="789" spans="1:5" ht="12.75">
      <c r="A789" s="26">
        <v>0.16867261365405284</v>
      </c>
      <c r="B789" s="26">
        <v>-0.9807195056055207</v>
      </c>
      <c r="C789" s="26">
        <v>0.007382823241641745</v>
      </c>
      <c r="D789" s="26">
        <v>-1.6034800864872523</v>
      </c>
      <c r="E789" s="26">
        <v>-0.46833406486257445</v>
      </c>
    </row>
    <row r="790" spans="1:5" ht="12.75">
      <c r="A790" s="26">
        <v>-0.3232003109587822</v>
      </c>
      <c r="B790" s="26">
        <v>-0.41970224629039876</v>
      </c>
      <c r="C790" s="26">
        <v>0.12952909855812322</v>
      </c>
      <c r="D790" s="26">
        <v>0.3849459062621463</v>
      </c>
      <c r="E790" s="26">
        <v>-0.12058535503456369</v>
      </c>
    </row>
    <row r="791" spans="1:5" ht="12.75">
      <c r="A791" s="26">
        <v>-0.539832853974076</v>
      </c>
      <c r="B791" s="26">
        <v>1.2699365470325574</v>
      </c>
      <c r="C791" s="26">
        <v>0.14891725186316762</v>
      </c>
      <c r="D791" s="26">
        <v>-1.4918214219505899</v>
      </c>
      <c r="E791" s="26">
        <v>1.0234384717477951</v>
      </c>
    </row>
    <row r="792" spans="1:5" ht="12.75">
      <c r="A792" s="26">
        <v>0.6629852578043938</v>
      </c>
      <c r="B792" s="26">
        <v>-0.2973524715343956</v>
      </c>
      <c r="C792" s="26">
        <v>0.9727068572829012</v>
      </c>
      <c r="D792" s="26">
        <v>0.8212361990445061</v>
      </c>
      <c r="E792" s="26">
        <v>-0.6031586963217705</v>
      </c>
    </row>
    <row r="793" spans="1:5" ht="12.75">
      <c r="A793" s="26">
        <v>-0.3528452907630708</v>
      </c>
      <c r="B793" s="26">
        <v>-0.7703124538238626</v>
      </c>
      <c r="C793" s="26">
        <v>0.41719658838701434</v>
      </c>
      <c r="D793" s="26">
        <v>0.2860178938135505</v>
      </c>
      <c r="E793" s="26">
        <v>-0.08574488674639724</v>
      </c>
    </row>
    <row r="794" spans="1:5" ht="12.75">
      <c r="A794" s="26">
        <v>0.5304752903612098</v>
      </c>
      <c r="B794" s="26">
        <v>-0.3469904186204076</v>
      </c>
      <c r="C794" s="26">
        <v>-0.03286231731181033</v>
      </c>
      <c r="D794" s="26">
        <v>0.3186892172379885</v>
      </c>
      <c r="E794" s="26">
        <v>0.5032836725149537</v>
      </c>
    </row>
    <row r="795" spans="1:5" ht="12.75">
      <c r="A795" s="26">
        <v>0.11365273167029954</v>
      </c>
      <c r="B795" s="26">
        <v>0.9025370673043653</v>
      </c>
      <c r="C795" s="26">
        <v>-1.91125764104072</v>
      </c>
      <c r="D795" s="26">
        <v>-0.5891774890187662</v>
      </c>
      <c r="E795" s="26">
        <v>-0.013502585716196336</v>
      </c>
    </row>
    <row r="796" spans="1:5" ht="12.75">
      <c r="A796" s="26">
        <v>0.2260117071273271</v>
      </c>
      <c r="B796" s="26">
        <v>0.3532522896421142</v>
      </c>
      <c r="C796" s="26">
        <v>-0.5550282367039472</v>
      </c>
      <c r="D796" s="26">
        <v>-1.6054173102020286</v>
      </c>
      <c r="E796" s="26">
        <v>0.7404969437629916</v>
      </c>
    </row>
    <row r="797" spans="1:5" ht="12.75">
      <c r="A797" s="26">
        <v>0.220757101487834</v>
      </c>
      <c r="B797" s="26">
        <v>0.6652749107161071</v>
      </c>
      <c r="C797" s="26">
        <v>-0.214256488106912</v>
      </c>
      <c r="D797" s="26">
        <v>0.08812548912828788</v>
      </c>
      <c r="E797" s="26">
        <v>0.265119979303563</v>
      </c>
    </row>
    <row r="798" spans="1:5" ht="12.75">
      <c r="A798" s="26">
        <v>-0.8356846592505462</v>
      </c>
      <c r="B798" s="26">
        <v>-0.7922130862425547</v>
      </c>
      <c r="C798" s="26">
        <v>0.2654360287124291</v>
      </c>
      <c r="D798" s="26">
        <v>-1.119594799092738</v>
      </c>
      <c r="E798" s="26">
        <v>-2.3259781301021576</v>
      </c>
    </row>
    <row r="799" spans="1:5" ht="12.75">
      <c r="A799" s="26">
        <v>0.9729524208523799</v>
      </c>
      <c r="B799" s="26">
        <v>1.8443915905663744</v>
      </c>
      <c r="C799" s="26">
        <v>-0.5661286195390858</v>
      </c>
      <c r="D799" s="26">
        <v>-1.4619968169427011</v>
      </c>
      <c r="E799" s="26">
        <v>-0.4672244813264115</v>
      </c>
    </row>
    <row r="800" spans="1:5" ht="12.75">
      <c r="A800" s="26">
        <v>0.7243920663313475</v>
      </c>
      <c r="B800" s="26">
        <v>-0.4542096121440409</v>
      </c>
      <c r="C800" s="26">
        <v>-1.5405885278596543</v>
      </c>
      <c r="D800" s="26">
        <v>0.8553706720704213</v>
      </c>
      <c r="E800" s="26">
        <v>0.3293325789854862</v>
      </c>
    </row>
    <row r="801" spans="1:5" ht="12.75">
      <c r="A801" s="26">
        <v>0.7378821464953944</v>
      </c>
      <c r="B801" s="26">
        <v>0.48366928240284324</v>
      </c>
      <c r="C801" s="26">
        <v>1.0937696970358957</v>
      </c>
      <c r="D801" s="26">
        <v>-0.7114249456208199</v>
      </c>
      <c r="E801" s="26">
        <v>0.9980658433050849</v>
      </c>
    </row>
    <row r="802" spans="1:5" ht="12.75">
      <c r="A802" s="26">
        <v>2.590531948953867</v>
      </c>
      <c r="B802" s="26">
        <v>0.5340007191989571</v>
      </c>
      <c r="C802" s="26">
        <v>-0.26100110517290886</v>
      </c>
      <c r="D802" s="26">
        <v>-0.3401737558306195</v>
      </c>
      <c r="E802" s="26">
        <v>-0.5581546247412916</v>
      </c>
    </row>
    <row r="803" spans="1:5" ht="12.75">
      <c r="A803" s="26">
        <v>0.20026504898851272</v>
      </c>
      <c r="B803" s="26">
        <v>-0.26710040401667356</v>
      </c>
      <c r="C803" s="26">
        <v>0.9109612619795371</v>
      </c>
      <c r="D803" s="26">
        <v>0.3338573151268065</v>
      </c>
      <c r="E803" s="26">
        <v>-0.36508481571218</v>
      </c>
    </row>
    <row r="804" spans="1:5" ht="12.75">
      <c r="A804" s="26">
        <v>1.5811929188203067</v>
      </c>
      <c r="B804" s="26">
        <v>0.32828211260493845</v>
      </c>
      <c r="C804" s="26">
        <v>0.0657973941997625</v>
      </c>
      <c r="D804" s="26">
        <v>0.32707134778320324</v>
      </c>
      <c r="E804" s="26">
        <v>-0.087894704847713</v>
      </c>
    </row>
    <row r="805" spans="1:5" ht="12.75">
      <c r="A805" s="26">
        <v>-0.1354715095658321</v>
      </c>
      <c r="B805" s="26">
        <v>0.7381845534837339</v>
      </c>
      <c r="C805" s="26">
        <v>-0.605269860898261</v>
      </c>
      <c r="D805" s="26">
        <v>-2.0879178919130936</v>
      </c>
      <c r="E805" s="26">
        <v>-0.019010713003808632</v>
      </c>
    </row>
    <row r="806" spans="1:5" ht="12.75">
      <c r="A806" s="26">
        <v>-2.2280073608271778</v>
      </c>
      <c r="B806" s="26">
        <v>1.2321265785431024</v>
      </c>
      <c r="C806" s="26">
        <v>0.34902200241049286</v>
      </c>
      <c r="D806" s="26">
        <v>0.4261437425157055</v>
      </c>
      <c r="E806" s="26">
        <v>-1.4496345102088526</v>
      </c>
    </row>
    <row r="807" spans="1:5" ht="12.75">
      <c r="A807" s="26">
        <v>3.234017640352249</v>
      </c>
      <c r="B807" s="26">
        <v>-0.34682784644246567</v>
      </c>
      <c r="C807" s="26">
        <v>0.1279863681702409</v>
      </c>
      <c r="D807" s="26">
        <v>0.05261654223431833</v>
      </c>
      <c r="E807" s="26">
        <v>-0.25831127459241543</v>
      </c>
    </row>
    <row r="808" spans="1:5" ht="12.75">
      <c r="A808" s="26">
        <v>0.7575101790280314</v>
      </c>
      <c r="B808" s="26">
        <v>-2.592714736238122</v>
      </c>
      <c r="C808" s="26">
        <v>0.16991407392197289</v>
      </c>
      <c r="D808" s="26">
        <v>0.3120976543868892</v>
      </c>
      <c r="E808" s="26">
        <v>-0.6836171451141126</v>
      </c>
    </row>
    <row r="809" spans="1:5" ht="12.75">
      <c r="A809" s="26">
        <v>-0.13354110706131905</v>
      </c>
      <c r="B809" s="26">
        <v>0.8348160918103531</v>
      </c>
      <c r="C809" s="26">
        <v>1.1693668966472615</v>
      </c>
      <c r="D809" s="26">
        <v>0.7587345862702932</v>
      </c>
      <c r="E809" s="26">
        <v>0.09772975317901</v>
      </c>
    </row>
    <row r="810" spans="1:5" ht="12.75">
      <c r="A810" s="26">
        <v>0.7369794730038848</v>
      </c>
      <c r="B810" s="26">
        <v>-0.32400635063822847</v>
      </c>
      <c r="C810" s="26">
        <v>0.30055161914788187</v>
      </c>
      <c r="D810" s="26">
        <v>-0.2729711923166178</v>
      </c>
      <c r="E810" s="26">
        <v>-2.3834581952542067</v>
      </c>
    </row>
    <row r="811" spans="1:5" ht="12.75">
      <c r="A811" s="26">
        <v>-0.15611476555932313</v>
      </c>
      <c r="B811" s="26">
        <v>0.07699554771534167</v>
      </c>
      <c r="C811" s="26">
        <v>1.8377249944023788</v>
      </c>
      <c r="D811" s="26">
        <v>-0.14033730622031726</v>
      </c>
      <c r="E811" s="26">
        <v>-0.34057848097290844</v>
      </c>
    </row>
    <row r="812" spans="1:5" ht="12.75">
      <c r="A812" s="26">
        <v>1.2764735402015503</v>
      </c>
      <c r="B812" s="26">
        <v>0.8916686056181788</v>
      </c>
      <c r="C812" s="26">
        <v>0.8411188900936395</v>
      </c>
      <c r="D812" s="26">
        <v>-0.3692571226565633</v>
      </c>
      <c r="E812" s="26">
        <v>0.07561425263702404</v>
      </c>
    </row>
    <row r="813" spans="1:5" ht="12.75">
      <c r="A813" s="26">
        <v>0.9209679774357937</v>
      </c>
      <c r="B813" s="26">
        <v>2.1009509509894997</v>
      </c>
      <c r="C813" s="26">
        <v>-0.08075517143879551</v>
      </c>
      <c r="D813" s="26">
        <v>-0.27328951546223834</v>
      </c>
      <c r="E813" s="26">
        <v>-1.1733163773897104</v>
      </c>
    </row>
    <row r="814" spans="1:5" ht="12.75">
      <c r="A814" s="26">
        <v>2.495617081876844</v>
      </c>
      <c r="B814" s="26">
        <v>-2.1680898498743773</v>
      </c>
      <c r="C814" s="26">
        <v>-1.3742055671173148</v>
      </c>
      <c r="D814" s="26">
        <v>0.8427559805568308</v>
      </c>
      <c r="E814" s="26">
        <v>-0.2452031822031131</v>
      </c>
    </row>
    <row r="815" spans="1:5" ht="12.75">
      <c r="A815" s="26">
        <v>-0.5923652679484803</v>
      </c>
      <c r="B815" s="26">
        <v>-0.4798903319169767</v>
      </c>
      <c r="C815" s="26">
        <v>0.2535682597226696</v>
      </c>
      <c r="D815" s="26">
        <v>1.2976624930161051</v>
      </c>
      <c r="E815" s="26">
        <v>1.6449575923616067</v>
      </c>
    </row>
    <row r="816" spans="1:5" ht="12.75">
      <c r="A816" s="26">
        <v>-0.944846760830842</v>
      </c>
      <c r="B816" s="26">
        <v>-0.760674083721824</v>
      </c>
      <c r="C816" s="26">
        <v>2.184424374718219</v>
      </c>
      <c r="D816" s="26">
        <v>-0.6936056706763338</v>
      </c>
      <c r="E816" s="26">
        <v>-0.09327209227194544</v>
      </c>
    </row>
    <row r="817" spans="1:5" ht="12.75">
      <c r="A817" s="26">
        <v>-0.15557361621176824</v>
      </c>
      <c r="B817" s="26">
        <v>-0.6066488822398242</v>
      </c>
      <c r="C817" s="26">
        <v>-1.9841172615997493</v>
      </c>
      <c r="D817" s="26">
        <v>1.349267222394701</v>
      </c>
      <c r="E817" s="26">
        <v>0.2926378783740802</v>
      </c>
    </row>
    <row r="818" spans="1:5" ht="12.75">
      <c r="A818" s="26">
        <v>0.04978232936991844</v>
      </c>
      <c r="B818" s="26">
        <v>1.3262433640193194</v>
      </c>
      <c r="C818" s="26">
        <v>-0.028652493710978888</v>
      </c>
      <c r="D818" s="26">
        <v>1.089742909243796</v>
      </c>
      <c r="E818" s="26">
        <v>1.0152075446967501</v>
      </c>
    </row>
    <row r="819" spans="1:5" ht="12.75">
      <c r="A819" s="26">
        <v>0.6066488822398242</v>
      </c>
      <c r="B819" s="26">
        <v>0.40645545595907606</v>
      </c>
      <c r="C819" s="26">
        <v>-0.22561948753718752</v>
      </c>
      <c r="D819" s="26">
        <v>-0.8853135113895405</v>
      </c>
      <c r="E819" s="26">
        <v>-0.6517814199469285</v>
      </c>
    </row>
    <row r="820" spans="1:5" ht="12.75">
      <c r="A820" s="26">
        <v>0.9099198905460071</v>
      </c>
      <c r="B820" s="26">
        <v>-0.2254625997011317</v>
      </c>
      <c r="C820" s="26">
        <v>0.13894577932660468</v>
      </c>
      <c r="D820" s="26">
        <v>0.27869305085914675</v>
      </c>
      <c r="E820" s="26">
        <v>0.6081199899199419</v>
      </c>
    </row>
    <row r="821" spans="1:5" ht="12.75">
      <c r="A821" s="26">
        <v>0.8035726750676986</v>
      </c>
      <c r="B821" s="26">
        <v>-1.498838173574768</v>
      </c>
      <c r="C821" s="26">
        <v>-0.7649714461877011</v>
      </c>
      <c r="D821" s="26">
        <v>-0.8968049769464415</v>
      </c>
      <c r="E821" s="26">
        <v>-0.44101852836320177</v>
      </c>
    </row>
    <row r="822" spans="1:5" ht="12.75">
      <c r="A822" s="26">
        <v>-0.40437953430227935</v>
      </c>
      <c r="B822" s="26">
        <v>0.9206178219756112</v>
      </c>
      <c r="C822" s="26">
        <v>0.6688105713692494</v>
      </c>
      <c r="D822" s="26">
        <v>0.3303819084976567</v>
      </c>
      <c r="E822" s="26">
        <v>-0.6500795279862359</v>
      </c>
    </row>
    <row r="823" spans="1:5" ht="12.75">
      <c r="A823" s="26">
        <v>-0.570353222428821</v>
      </c>
      <c r="B823" s="26">
        <v>0.7930520951049402</v>
      </c>
      <c r="C823" s="26">
        <v>-1.3445287549984641</v>
      </c>
      <c r="D823" s="26">
        <v>0.24331257009180263</v>
      </c>
      <c r="E823" s="26">
        <v>0.8293022801808547</v>
      </c>
    </row>
    <row r="824" spans="1:5" ht="12.75">
      <c r="A824" s="26">
        <v>0.3130617187707685</v>
      </c>
      <c r="B824" s="26">
        <v>0.23512484403909184</v>
      </c>
      <c r="C824" s="26">
        <v>0.35724497138289735</v>
      </c>
      <c r="D824" s="26">
        <v>-0.7834501047909725</v>
      </c>
      <c r="E824" s="26">
        <v>-1.459329723729752</v>
      </c>
    </row>
    <row r="825" spans="1:5" ht="12.75">
      <c r="A825" s="26">
        <v>-1.8614173313835636</v>
      </c>
      <c r="B825" s="26">
        <v>-0.7827225090295542</v>
      </c>
      <c r="C825" s="26">
        <v>-1.6338117347913794</v>
      </c>
      <c r="D825" s="26">
        <v>-1.094465460482752</v>
      </c>
      <c r="E825" s="26">
        <v>-0.43840600483235903</v>
      </c>
    </row>
    <row r="826" spans="1:5" ht="12.75">
      <c r="A826" s="26">
        <v>-0.6807204044889659</v>
      </c>
      <c r="B826" s="26">
        <v>1.61746811500052</v>
      </c>
      <c r="C826" s="26">
        <v>-1.014823283185251</v>
      </c>
      <c r="D826" s="26">
        <v>-1.0965550245600753</v>
      </c>
      <c r="E826" s="26">
        <v>-0.4865091796091292</v>
      </c>
    </row>
    <row r="827" spans="1:5" ht="12.75">
      <c r="A827" s="26">
        <v>-1.231635451404145</v>
      </c>
      <c r="B827" s="26">
        <v>-0.931540853343904</v>
      </c>
      <c r="C827" s="26">
        <v>0.8944061846705154</v>
      </c>
      <c r="D827" s="26">
        <v>-0.5832725946675055</v>
      </c>
      <c r="E827" s="26">
        <v>0.11473048289190046</v>
      </c>
    </row>
    <row r="828" spans="1:5" ht="12.75">
      <c r="A828" s="26">
        <v>1.0086978363688104</v>
      </c>
      <c r="B828" s="26">
        <v>1.4043234841665253</v>
      </c>
      <c r="C828" s="26">
        <v>0.03852619556710124</v>
      </c>
      <c r="D828" s="26">
        <v>0.1326156962022651</v>
      </c>
      <c r="E828" s="26">
        <v>0.1864691512309946</v>
      </c>
    </row>
    <row r="829" spans="1:5" ht="12.75">
      <c r="A829" s="26">
        <v>0.8248866834037472</v>
      </c>
      <c r="B829" s="26">
        <v>0.5869037522643339</v>
      </c>
      <c r="C829" s="26">
        <v>-0.41594603317207657</v>
      </c>
      <c r="D829" s="26">
        <v>-0.5158267413207795</v>
      </c>
      <c r="E829" s="26">
        <v>-0.12374584912322462</v>
      </c>
    </row>
    <row r="830" spans="1:5" ht="12.75">
      <c r="A830" s="26">
        <v>1.3827138900524005</v>
      </c>
      <c r="B830" s="26">
        <v>-0.8441747922915965</v>
      </c>
      <c r="C830" s="26">
        <v>0.22083554540586192</v>
      </c>
      <c r="D830" s="26">
        <v>-0.2945546384580666</v>
      </c>
      <c r="E830" s="26">
        <v>0.259576609096257</v>
      </c>
    </row>
    <row r="831" spans="1:5" ht="12.75">
      <c r="A831" s="26">
        <v>-1.0504163583391346</v>
      </c>
      <c r="B831" s="26">
        <v>-0.4076196091773454</v>
      </c>
      <c r="C831" s="26">
        <v>-0.008682263796799816</v>
      </c>
      <c r="D831" s="26">
        <v>0.3597745035222033</v>
      </c>
      <c r="E831" s="26">
        <v>-0.250724951911252</v>
      </c>
    </row>
    <row r="832" spans="1:5" ht="12.75">
      <c r="A832" s="26">
        <v>2.369270077906549</v>
      </c>
      <c r="B832" s="26">
        <v>0.7057212769723265</v>
      </c>
      <c r="C832" s="26">
        <v>1.1521115084178746</v>
      </c>
      <c r="D832" s="26">
        <v>0.3795139491558075</v>
      </c>
      <c r="E832" s="26">
        <v>-0.4673097464547027</v>
      </c>
    </row>
    <row r="833" spans="1:5" ht="12.75">
      <c r="A833" s="26">
        <v>0.8153551789291669</v>
      </c>
      <c r="B833" s="26">
        <v>-1.8553964764578268</v>
      </c>
      <c r="C833" s="26">
        <v>-0.07216158337541856</v>
      </c>
      <c r="D833" s="26">
        <v>0.8488814273732714</v>
      </c>
      <c r="E833" s="26">
        <v>-3.427267074584961</v>
      </c>
    </row>
    <row r="834" spans="1:5" ht="12.75">
      <c r="A834" s="26">
        <v>1.3984026736579835</v>
      </c>
      <c r="B834" s="26">
        <v>1.1068004823755473</v>
      </c>
      <c r="C834" s="26">
        <v>0.48452989176439587</v>
      </c>
      <c r="D834" s="26">
        <v>-0.15967771105351858</v>
      </c>
      <c r="E834" s="26">
        <v>-0.06786763151467312</v>
      </c>
    </row>
    <row r="835" spans="1:5" ht="12.75">
      <c r="A835" s="26">
        <v>-0.7217090569611173</v>
      </c>
      <c r="B835" s="26">
        <v>0.3227160050300881</v>
      </c>
      <c r="C835" s="26">
        <v>-1.7452839529141784</v>
      </c>
      <c r="D835" s="26">
        <v>0.43268642002658453</v>
      </c>
      <c r="E835" s="26">
        <v>0.7848029781598598</v>
      </c>
    </row>
    <row r="836" spans="1:5" ht="12.75">
      <c r="A836" s="26">
        <v>-1.1039833225368056</v>
      </c>
      <c r="B836" s="26">
        <v>-0.23190182218968403</v>
      </c>
      <c r="C836" s="26">
        <v>0.936868218559539</v>
      </c>
      <c r="D836" s="26">
        <v>0.5412493919720873</v>
      </c>
      <c r="E836" s="26">
        <v>0.34041704566334374</v>
      </c>
    </row>
    <row r="837" spans="1:5" ht="12.75">
      <c r="A837" s="26">
        <v>0.6860352641524514</v>
      </c>
      <c r="B837" s="26">
        <v>-0.3486161403998267</v>
      </c>
      <c r="C837" s="26">
        <v>-1.3927319741924293</v>
      </c>
      <c r="D837" s="26">
        <v>-0.2660704012669157</v>
      </c>
      <c r="E837" s="26">
        <v>-0.7927383194328286</v>
      </c>
    </row>
    <row r="838" spans="1:5" ht="12.75">
      <c r="A838" s="26">
        <v>-0.00791715137893334</v>
      </c>
      <c r="B838" s="26">
        <v>1.1963129509240389</v>
      </c>
      <c r="C838" s="26">
        <v>-1.0351322998758405</v>
      </c>
      <c r="D838" s="26">
        <v>-0.9997052075050306</v>
      </c>
      <c r="E838" s="26">
        <v>1.5499290384468623</v>
      </c>
    </row>
    <row r="839" spans="1:5" ht="12.75">
      <c r="A839" s="26">
        <v>-3.0016235541552305</v>
      </c>
      <c r="B839" s="26">
        <v>0.35357857086637523</v>
      </c>
      <c r="C839" s="26">
        <v>0.4010610155091854</v>
      </c>
      <c r="D839" s="26">
        <v>-1.1226075002923608</v>
      </c>
      <c r="E839" s="26">
        <v>0.4841854206460994</v>
      </c>
    </row>
    <row r="840" spans="1:5" ht="12.75">
      <c r="A840" s="26">
        <v>1.2193163456686307</v>
      </c>
      <c r="B840" s="26">
        <v>0.6820710041210987</v>
      </c>
      <c r="C840" s="26">
        <v>-2.1002506400691345</v>
      </c>
      <c r="D840" s="26">
        <v>-0.43386307879700325</v>
      </c>
      <c r="E840" s="26">
        <v>0.03401055437279865</v>
      </c>
    </row>
    <row r="841" spans="1:5" ht="12.75">
      <c r="A841" s="26">
        <v>0.6026084520271979</v>
      </c>
      <c r="B841" s="26">
        <v>1.4389979696716182</v>
      </c>
      <c r="C841" s="26">
        <v>2.371816663071513</v>
      </c>
      <c r="D841" s="26">
        <v>0.8028337106225081</v>
      </c>
      <c r="E841" s="26">
        <v>1.8246328181703575</v>
      </c>
    </row>
    <row r="842" spans="1:5" ht="12.75">
      <c r="A842" s="26">
        <v>0.1088801582227461</v>
      </c>
      <c r="B842" s="26">
        <v>0.06671825758530758</v>
      </c>
      <c r="C842" s="26">
        <v>0.8749452717893291</v>
      </c>
      <c r="D842" s="26">
        <v>0.32981688491418026</v>
      </c>
      <c r="E842" s="26">
        <v>0.1797013737814268</v>
      </c>
    </row>
    <row r="843" spans="1:5" ht="12.75">
      <c r="A843" s="26">
        <v>0.920033471629722</v>
      </c>
      <c r="B843" s="26">
        <v>-0.012507825886132196</v>
      </c>
      <c r="C843" s="26">
        <v>0.6666118679277133</v>
      </c>
      <c r="D843" s="26">
        <v>-1.8114542399416678</v>
      </c>
      <c r="E843" s="26">
        <v>1.5323712432291359</v>
      </c>
    </row>
    <row r="844" spans="1:5" ht="12.75">
      <c r="A844" s="26">
        <v>0.6320419743133243</v>
      </c>
      <c r="B844" s="26">
        <v>1.4129909686744213</v>
      </c>
      <c r="C844" s="26">
        <v>0.9281234270019922</v>
      </c>
      <c r="D844" s="26">
        <v>0.35504399420460686</v>
      </c>
      <c r="E844" s="26">
        <v>-0.12374584912322462</v>
      </c>
    </row>
    <row r="845" spans="1:5" ht="12.75">
      <c r="A845" s="26">
        <v>-0.6165168997540604</v>
      </c>
      <c r="B845" s="26">
        <v>-0.08582219379604794</v>
      </c>
      <c r="C845" s="26">
        <v>-0.9123527888732497</v>
      </c>
      <c r="D845" s="26">
        <v>0.993795765680261</v>
      </c>
      <c r="E845" s="26">
        <v>0.7859478046157164</v>
      </c>
    </row>
    <row r="846" spans="1:5" ht="12.75">
      <c r="A846" s="26">
        <v>0.48694005272409413</v>
      </c>
      <c r="B846" s="26">
        <v>0.7509015631512739</v>
      </c>
      <c r="C846" s="26">
        <v>0.3141860815958353</v>
      </c>
      <c r="D846" s="26">
        <v>0.6979894351388793</v>
      </c>
      <c r="E846" s="26">
        <v>0.7261826340254629</v>
      </c>
    </row>
    <row r="847" spans="1:5" ht="12.75">
      <c r="A847" s="26">
        <v>0.32062189347925596</v>
      </c>
      <c r="B847" s="26">
        <v>0.08405550033785403</v>
      </c>
      <c r="C847" s="26">
        <v>-0.20659172150772065</v>
      </c>
      <c r="D847" s="26">
        <v>-0.7167545845732093</v>
      </c>
      <c r="E847" s="26">
        <v>1.943608367582783</v>
      </c>
    </row>
    <row r="848" spans="1:5" ht="12.75">
      <c r="A848" s="26">
        <v>1.0387998372607399</v>
      </c>
      <c r="B848" s="26">
        <v>-0.11611746231210418</v>
      </c>
      <c r="C848" s="26">
        <v>1.6756121112848632</v>
      </c>
      <c r="D848" s="26">
        <v>-2.5060944608412683</v>
      </c>
      <c r="E848" s="26">
        <v>-0.6435720933950506</v>
      </c>
    </row>
    <row r="849" spans="1:5" ht="12.75">
      <c r="A849" s="26">
        <v>0.15619207260897383</v>
      </c>
      <c r="B849" s="26">
        <v>-1.5690284271840937</v>
      </c>
      <c r="C849" s="26">
        <v>-1.3929320630268194</v>
      </c>
      <c r="D849" s="26">
        <v>0.891327545105014</v>
      </c>
      <c r="E849" s="26">
        <v>0.5047604645369574</v>
      </c>
    </row>
    <row r="850" spans="1:5" ht="12.75">
      <c r="A850" s="26">
        <v>1.1964698387600947</v>
      </c>
      <c r="B850" s="26">
        <v>-0.9965560821001418</v>
      </c>
      <c r="C850" s="26">
        <v>-0.5952847459411714</v>
      </c>
      <c r="D850" s="26">
        <v>-1.0941857908619568</v>
      </c>
      <c r="E850" s="26">
        <v>-0.48590663936920464</v>
      </c>
    </row>
    <row r="851" spans="1:5" ht="12.75">
      <c r="A851" s="26">
        <v>0.9687869351182599</v>
      </c>
      <c r="B851" s="26">
        <v>0.34471668186597526</v>
      </c>
      <c r="C851" s="26">
        <v>-1.2125883586122654</v>
      </c>
      <c r="D851" s="26">
        <v>0.34885943023255095</v>
      </c>
      <c r="E851" s="26">
        <v>1.228863766300492</v>
      </c>
    </row>
    <row r="852" spans="1:5" ht="12.75">
      <c r="A852" s="26">
        <v>-1.5368414096883498</v>
      </c>
      <c r="B852" s="26">
        <v>-2.135548129444942</v>
      </c>
      <c r="C852" s="26">
        <v>-0.16991407392197289</v>
      </c>
      <c r="D852" s="26">
        <v>0.7945186553115491</v>
      </c>
      <c r="E852" s="26">
        <v>-1.280805008718744</v>
      </c>
    </row>
    <row r="853" spans="1:5" ht="12.75">
      <c r="A853" s="26">
        <v>2.1288724383339286</v>
      </c>
      <c r="B853" s="26">
        <v>0.024443806978524663</v>
      </c>
      <c r="C853" s="26">
        <v>1.7351976566715166</v>
      </c>
      <c r="D853" s="26">
        <v>-0.36034634831594303</v>
      </c>
      <c r="E853" s="26">
        <v>1.409675860486459</v>
      </c>
    </row>
    <row r="854" spans="1:5" ht="12.75">
      <c r="A854" s="26">
        <v>-0.17573711375007406</v>
      </c>
      <c r="B854" s="26">
        <v>-0.3353147803863976</v>
      </c>
      <c r="C854" s="26">
        <v>0.01709850039333105</v>
      </c>
      <c r="D854" s="26">
        <v>0.43226691559539177</v>
      </c>
      <c r="E854" s="26">
        <v>0.40321765482076444</v>
      </c>
    </row>
    <row r="855" spans="1:5" ht="12.75">
      <c r="A855" s="26">
        <v>-0.86957470557536</v>
      </c>
      <c r="B855" s="26">
        <v>0.9429368219571188</v>
      </c>
      <c r="C855" s="26">
        <v>-0.1599107690708479</v>
      </c>
      <c r="D855" s="26">
        <v>1.0255075721943285</v>
      </c>
      <c r="E855" s="26">
        <v>-1.5949626686051488</v>
      </c>
    </row>
    <row r="856" spans="1:5" ht="12.75">
      <c r="A856" s="26">
        <v>-1.097673703043256</v>
      </c>
      <c r="B856" s="26">
        <v>-0.8445022103842348</v>
      </c>
      <c r="C856" s="26">
        <v>-0.42522287913016044</v>
      </c>
      <c r="D856" s="26">
        <v>0.6018740350555163</v>
      </c>
      <c r="E856" s="26">
        <v>-0.4390801677800482</v>
      </c>
    </row>
    <row r="857" spans="1:5" ht="12.75">
      <c r="A857" s="26">
        <v>-0.9889186003420036</v>
      </c>
      <c r="B857" s="26">
        <v>-0.4753451321448665</v>
      </c>
      <c r="C857" s="26">
        <v>0.438742517872015</v>
      </c>
      <c r="D857" s="26">
        <v>-0.38198095353436656</v>
      </c>
      <c r="E857" s="26">
        <v>2.531633072067052</v>
      </c>
    </row>
    <row r="858" spans="1:5" ht="12.75">
      <c r="A858" s="26">
        <v>0.8042070476221852</v>
      </c>
      <c r="B858" s="26">
        <v>-0.3426873718126444</v>
      </c>
      <c r="C858" s="26">
        <v>1.0293979357811622</v>
      </c>
      <c r="D858" s="26">
        <v>1.929638528963551</v>
      </c>
      <c r="E858" s="26">
        <v>0.696136339684017</v>
      </c>
    </row>
    <row r="859" spans="1:5" ht="12.75">
      <c r="A859" s="26">
        <v>0.8701317710801959</v>
      </c>
      <c r="B859" s="26">
        <v>-0.46969944378361106</v>
      </c>
      <c r="C859" s="26">
        <v>0.46637069317512214</v>
      </c>
      <c r="D859" s="26">
        <v>0.67734958975052</v>
      </c>
      <c r="E859" s="26">
        <v>-1.445055204385426</v>
      </c>
    </row>
    <row r="860" spans="1:5" ht="12.75">
      <c r="A860" s="26">
        <v>-2.3004213289823383</v>
      </c>
      <c r="B860" s="26">
        <v>-0.1896614776342176</v>
      </c>
      <c r="C860" s="26">
        <v>-0.902766714716563</v>
      </c>
      <c r="D860" s="26">
        <v>-0.2761498762993142</v>
      </c>
      <c r="E860" s="26">
        <v>-0.35953007682110183</v>
      </c>
    </row>
    <row r="861" spans="1:5" ht="12.75">
      <c r="A861" s="26">
        <v>-1.6364356270059943</v>
      </c>
      <c r="B861" s="26">
        <v>0.17667048268776853</v>
      </c>
      <c r="C861" s="26">
        <v>0.21801497496198863</v>
      </c>
      <c r="D861" s="26">
        <v>-0.6521599971165415</v>
      </c>
      <c r="E861" s="26">
        <v>-0.6325080903479829</v>
      </c>
    </row>
    <row r="862" spans="1:5" ht="12.75">
      <c r="A862" s="26">
        <v>-1.0125222615897655</v>
      </c>
      <c r="B862" s="26">
        <v>-0.41078010326600634</v>
      </c>
      <c r="C862" s="26">
        <v>1.379139575874433</v>
      </c>
      <c r="D862" s="26">
        <v>-1.012776920106262</v>
      </c>
      <c r="E862" s="26">
        <v>1.8618538888404146</v>
      </c>
    </row>
    <row r="863" spans="1:5" ht="12.75">
      <c r="A863" s="26">
        <v>-1.0498843039385974</v>
      </c>
      <c r="B863" s="26">
        <v>0.3124989689240465</v>
      </c>
      <c r="C863" s="26">
        <v>-1.4349188859341666</v>
      </c>
      <c r="D863" s="26">
        <v>0.9974382919608615</v>
      </c>
      <c r="E863" s="26">
        <v>-0.3105719770246651</v>
      </c>
    </row>
    <row r="864" spans="1:5" ht="12.75">
      <c r="A864" s="26">
        <v>-1.0155918062082492</v>
      </c>
      <c r="B864" s="26">
        <v>-0.002639808371895924</v>
      </c>
      <c r="C864" s="26">
        <v>-0.20432480596355163</v>
      </c>
      <c r="D864" s="26">
        <v>-0.3211050625395728</v>
      </c>
      <c r="E864" s="26">
        <v>-1.0457779353600927</v>
      </c>
    </row>
    <row r="865" spans="1:5" ht="12.75">
      <c r="A865" s="26">
        <v>-1.5889827409409918</v>
      </c>
      <c r="B865" s="26">
        <v>0.5384174528444419</v>
      </c>
      <c r="C865" s="26">
        <v>1.6660396795487031</v>
      </c>
      <c r="D865" s="26">
        <v>-0.88791921371012</v>
      </c>
      <c r="E865" s="26">
        <v>-0.31490912988374475</v>
      </c>
    </row>
    <row r="866" spans="1:5" ht="12.75">
      <c r="A866" s="26">
        <v>-1.044722921506036</v>
      </c>
      <c r="B866" s="26">
        <v>-0.6832306098658592</v>
      </c>
      <c r="C866" s="26">
        <v>1.3646331353811547</v>
      </c>
      <c r="D866" s="26">
        <v>1.295888978347648</v>
      </c>
      <c r="E866" s="26">
        <v>0.9551786206429824</v>
      </c>
    </row>
    <row r="867" spans="1:5" ht="12.75">
      <c r="A867" s="26">
        <v>-0.5565459559875308</v>
      </c>
      <c r="B867" s="26">
        <v>1.3849057722836733</v>
      </c>
      <c r="C867" s="26">
        <v>-0.43823774831253104</v>
      </c>
      <c r="D867" s="26">
        <v>0.7261826340254629</v>
      </c>
      <c r="E867" s="26">
        <v>-0.7702101356699131</v>
      </c>
    </row>
    <row r="868" spans="1:5" ht="12.75">
      <c r="A868" s="26">
        <v>0.5317974682839122</v>
      </c>
      <c r="B868" s="26">
        <v>0.9759060048963875</v>
      </c>
      <c r="C868" s="26">
        <v>1.0639269021339715</v>
      </c>
      <c r="D868" s="26">
        <v>0.17076786207326222</v>
      </c>
      <c r="E868" s="26">
        <v>0.0323257154377643</v>
      </c>
    </row>
    <row r="869" spans="1:5" ht="12.75">
      <c r="A869" s="26">
        <v>0.6232846772036282</v>
      </c>
      <c r="B869" s="26">
        <v>0.052310724640847184</v>
      </c>
      <c r="C869" s="26">
        <v>-0.09703740033728536</v>
      </c>
      <c r="D869" s="26">
        <v>-0.5767560651293024</v>
      </c>
      <c r="E869" s="26">
        <v>0.6510254024760798</v>
      </c>
    </row>
    <row r="870" spans="1:5" ht="12.75">
      <c r="A870" s="26">
        <v>0.11604015526245348</v>
      </c>
      <c r="B870" s="26">
        <v>-0.7651760824956</v>
      </c>
      <c r="C870" s="26">
        <v>0.017633965398999862</v>
      </c>
      <c r="D870" s="26">
        <v>-0.01748048816807568</v>
      </c>
      <c r="E870" s="26">
        <v>-0.9303630577051081</v>
      </c>
    </row>
    <row r="871" spans="1:5" ht="12.75">
      <c r="A871" s="26">
        <v>-0.7961989467730746</v>
      </c>
      <c r="B871" s="26">
        <v>-0.47791672841412947</v>
      </c>
      <c r="C871" s="26">
        <v>-0.13114913599565625</v>
      </c>
      <c r="D871" s="26">
        <v>2.014603524003178</v>
      </c>
      <c r="E871" s="26">
        <v>-0.34504068935348187</v>
      </c>
    </row>
    <row r="872" spans="1:5" ht="12.75">
      <c r="A872" s="26">
        <v>0.04235516826156527</v>
      </c>
      <c r="B872" s="26">
        <v>1.2046484698657878</v>
      </c>
      <c r="C872" s="26">
        <v>0.039981387089937925</v>
      </c>
      <c r="D872" s="26">
        <v>-0.5724245966121089</v>
      </c>
      <c r="E872" s="26">
        <v>1.2862074072472751</v>
      </c>
    </row>
    <row r="873" spans="1:5" ht="12.75">
      <c r="A873" s="26">
        <v>-1.2434816198947374</v>
      </c>
      <c r="B873" s="26">
        <v>-0.3546369953255635</v>
      </c>
      <c r="C873" s="26">
        <v>-0.41152816265821457</v>
      </c>
      <c r="D873" s="26">
        <v>0.2357546691200696</v>
      </c>
      <c r="E873" s="26">
        <v>0.03378090696060099</v>
      </c>
    </row>
    <row r="874" spans="1:5" ht="12.75">
      <c r="A874" s="26">
        <v>-0.0665647803543834</v>
      </c>
      <c r="B874" s="26">
        <v>0.40961481317935977</v>
      </c>
      <c r="C874" s="26">
        <v>0.5893593879591208</v>
      </c>
      <c r="D874" s="26">
        <v>0.5997662810841575</v>
      </c>
      <c r="E874" s="26">
        <v>-0.052846189646515995</v>
      </c>
    </row>
    <row r="875" spans="1:5" ht="12.75">
      <c r="A875" s="26">
        <v>-0.2579940883151721</v>
      </c>
      <c r="B875" s="26">
        <v>-0.8686811270308681</v>
      </c>
      <c r="C875" s="26">
        <v>-0.2920000952144619</v>
      </c>
      <c r="D875" s="26">
        <v>1.198663994728122</v>
      </c>
      <c r="E875" s="26">
        <v>-0.7021935743978247</v>
      </c>
    </row>
    <row r="876" spans="1:5" ht="12.75">
      <c r="A876" s="26">
        <v>1.0103531167260371</v>
      </c>
      <c r="B876" s="26">
        <v>0.8616734703537077</v>
      </c>
      <c r="C876" s="26">
        <v>0.6817822395532858</v>
      </c>
      <c r="D876" s="26">
        <v>-0.01036596586345695</v>
      </c>
      <c r="E876" s="26">
        <v>0.7555740921816323</v>
      </c>
    </row>
    <row r="877" spans="1:5" ht="12.75">
      <c r="A877" s="26">
        <v>-1.153896391770104</v>
      </c>
      <c r="B877" s="26">
        <v>1.114456154027721</v>
      </c>
      <c r="C877" s="26">
        <v>0.5592278284893837</v>
      </c>
      <c r="D877" s="26">
        <v>-1.1959991752519272</v>
      </c>
      <c r="E877" s="26">
        <v>-1.2125883586122654</v>
      </c>
    </row>
    <row r="878" spans="1:5" ht="12.75">
      <c r="A878" s="26">
        <v>1.5066461855894886</v>
      </c>
      <c r="B878" s="26">
        <v>-0.7601624929520767</v>
      </c>
      <c r="C878" s="26">
        <v>-1.9257186067989096</v>
      </c>
      <c r="D878" s="26">
        <v>-0.5223046173341572</v>
      </c>
      <c r="E878" s="26">
        <v>0.9365112418890931</v>
      </c>
    </row>
    <row r="879" spans="1:5" ht="12.75">
      <c r="A879" s="26">
        <v>0.05085439624963328</v>
      </c>
      <c r="B879" s="26">
        <v>-0.8054757927311584</v>
      </c>
      <c r="C879" s="26">
        <v>0.1825014805945102</v>
      </c>
      <c r="D879" s="26">
        <v>-0.19254457583883777</v>
      </c>
      <c r="E879" s="26">
        <v>1.0596249921945855</v>
      </c>
    </row>
    <row r="880" spans="1:5" ht="12.75">
      <c r="A880" s="26">
        <v>0.5500373845279682</v>
      </c>
      <c r="B880" s="26">
        <v>1.2151440387242474</v>
      </c>
      <c r="C880" s="26">
        <v>-1.42513272294309</v>
      </c>
      <c r="D880" s="26">
        <v>2.6789348339661956</v>
      </c>
      <c r="E880" s="26">
        <v>-0.5795595825475175</v>
      </c>
    </row>
    <row r="881" spans="1:5" ht="12.75">
      <c r="A881" s="26">
        <v>-0.5564561433857307</v>
      </c>
      <c r="B881" s="26">
        <v>-0.808865934232017</v>
      </c>
      <c r="C881" s="26">
        <v>0.06142840902612079</v>
      </c>
      <c r="D881" s="26">
        <v>-1.1404540600779</v>
      </c>
      <c r="E881" s="26">
        <v>1.0125222615897655</v>
      </c>
    </row>
    <row r="882" spans="1:5" ht="12.75">
      <c r="A882" s="26">
        <v>-1.230982888955623</v>
      </c>
      <c r="B882" s="26">
        <v>0.22616859496338293</v>
      </c>
      <c r="C882" s="26">
        <v>-0.6755226422683336</v>
      </c>
      <c r="D882" s="26">
        <v>0.4957439614372561</v>
      </c>
      <c r="E882" s="26">
        <v>-0.16642275113554206</v>
      </c>
    </row>
    <row r="883" spans="1:5" ht="12.75">
      <c r="A883" s="26">
        <v>0.06227196536201518</v>
      </c>
      <c r="B883" s="26">
        <v>-0.7304720384126995</v>
      </c>
      <c r="C883" s="26">
        <v>0.9215546015184373</v>
      </c>
      <c r="D883" s="26">
        <v>-0.11011252354364842</v>
      </c>
      <c r="E883" s="26">
        <v>-0.7331709639402106</v>
      </c>
    </row>
    <row r="884" spans="1:5" ht="12.75">
      <c r="A884" s="26">
        <v>0.5668471203534864</v>
      </c>
      <c r="B884" s="26">
        <v>0.8271445040008985</v>
      </c>
      <c r="C884" s="26">
        <v>0.21926780391368084</v>
      </c>
      <c r="D884" s="26">
        <v>0.6313871381280478</v>
      </c>
      <c r="E884" s="26">
        <v>-0.4041294232592918</v>
      </c>
    </row>
    <row r="885" spans="1:5" ht="12.75">
      <c r="A885" s="26">
        <v>2.6085035642609</v>
      </c>
      <c r="B885" s="26">
        <v>-0.8280062502308283</v>
      </c>
      <c r="C885" s="26">
        <v>0.9381733434565831</v>
      </c>
      <c r="D885" s="26">
        <v>-0.032632669899612665</v>
      </c>
      <c r="E885" s="26">
        <v>0.29167949833208695</v>
      </c>
    </row>
    <row r="886" spans="1:5" ht="12.75">
      <c r="A886" s="26">
        <v>-0.4679918674810324</v>
      </c>
      <c r="B886" s="26">
        <v>-0.9349719221063424</v>
      </c>
      <c r="C886" s="26">
        <v>-0.023219399736262858</v>
      </c>
      <c r="D886" s="26">
        <v>-1.9918479665648192</v>
      </c>
      <c r="E886" s="26">
        <v>-1.1838892532978207</v>
      </c>
    </row>
    <row r="887" spans="1:5" ht="12.75">
      <c r="A887" s="26">
        <v>1.075311502063414</v>
      </c>
      <c r="B887" s="26">
        <v>0.6767720606148941</v>
      </c>
      <c r="C887" s="26">
        <v>0.41602902456361335</v>
      </c>
      <c r="D887" s="26">
        <v>1.2236705515533686</v>
      </c>
      <c r="E887" s="26">
        <v>0.44143916966277175</v>
      </c>
    </row>
    <row r="888" spans="1:5" ht="12.75">
      <c r="A888" s="26">
        <v>-0.2666251930349972</v>
      </c>
      <c r="B888" s="26">
        <v>-1.1457473192422185</v>
      </c>
      <c r="C888" s="26">
        <v>-0.25404233383596875</v>
      </c>
      <c r="D888" s="26">
        <v>-1.0806456884893123</v>
      </c>
      <c r="E888" s="26">
        <v>1.0257667781843338</v>
      </c>
    </row>
    <row r="889" spans="1:5" ht="12.75">
      <c r="A889" s="26">
        <v>0.2584692992968485</v>
      </c>
      <c r="B889" s="26">
        <v>-0.7651760824956</v>
      </c>
      <c r="C889" s="26">
        <v>0.42790361476363614</v>
      </c>
      <c r="D889" s="26">
        <v>-1.558373696752824</v>
      </c>
      <c r="E889" s="26">
        <v>-0.5380638867791276</v>
      </c>
    </row>
    <row r="890" spans="1:5" ht="12.75">
      <c r="A890" s="26">
        <v>-1.5410887499456294</v>
      </c>
      <c r="B890" s="26">
        <v>0.42346414375060704</v>
      </c>
      <c r="C890" s="26">
        <v>0.4872845238423906</v>
      </c>
      <c r="D890" s="26">
        <v>-1.9748949853237718</v>
      </c>
      <c r="E890" s="26">
        <v>0.2700357981666457</v>
      </c>
    </row>
    <row r="891" spans="1:5" ht="12.75">
      <c r="A891" s="26">
        <v>-1.0715007192629855</v>
      </c>
      <c r="B891" s="26">
        <v>2.69021256826818</v>
      </c>
      <c r="C891" s="26">
        <v>0.3198169906681869</v>
      </c>
      <c r="D891" s="26">
        <v>1.509988578618504</v>
      </c>
      <c r="E891" s="26">
        <v>0.2534898158046417</v>
      </c>
    </row>
    <row r="892" spans="1:5" ht="12.75">
      <c r="A892" s="26">
        <v>0.7787798494973686</v>
      </c>
      <c r="B892" s="26">
        <v>-0.43764885049313307</v>
      </c>
      <c r="C892" s="26">
        <v>-2.350698196096346</v>
      </c>
      <c r="D892" s="26">
        <v>0.44388684727891814</v>
      </c>
      <c r="E892" s="26">
        <v>-1.4615534382755868</v>
      </c>
    </row>
    <row r="893" spans="1:5" ht="12.75">
      <c r="A893" s="26">
        <v>0.7404969437629916</v>
      </c>
      <c r="B893" s="26">
        <v>-0.5403637715062359</v>
      </c>
      <c r="C893" s="26">
        <v>-0.24268160814244766</v>
      </c>
      <c r="D893" s="26">
        <v>1.3319800018507522</v>
      </c>
      <c r="E893" s="26">
        <v>0.706113496562466</v>
      </c>
    </row>
    <row r="894" spans="1:5" ht="12.75">
      <c r="A894" s="26">
        <v>-2.103734004776925</v>
      </c>
      <c r="B894" s="26">
        <v>0.23143002181313932</v>
      </c>
      <c r="C894" s="26">
        <v>2.0673905964940786</v>
      </c>
      <c r="D894" s="26">
        <v>0.06541426955664065</v>
      </c>
      <c r="E894" s="26">
        <v>-1.1855854609166272</v>
      </c>
    </row>
    <row r="895" spans="1:5" ht="12.75">
      <c r="A895" s="26">
        <v>-1.572179826325737</v>
      </c>
      <c r="B895" s="26">
        <v>-0.2755928107944783</v>
      </c>
      <c r="C895" s="26">
        <v>0.07315975381061435</v>
      </c>
      <c r="D895" s="26">
        <v>-0.2424451395199867</v>
      </c>
      <c r="E895" s="26">
        <v>-0.506498736285721</v>
      </c>
    </row>
    <row r="896" spans="1:5" ht="12.75">
      <c r="A896" s="26">
        <v>-0.4062064817844657</v>
      </c>
      <c r="B896" s="26">
        <v>0.09204313755617477</v>
      </c>
      <c r="C896" s="26">
        <v>1.7459842638345435</v>
      </c>
      <c r="D896" s="26">
        <v>-0.17138859220722225</v>
      </c>
      <c r="E896" s="26">
        <v>-2.20568836084567</v>
      </c>
    </row>
    <row r="897" spans="1:5" ht="12.75">
      <c r="A897" s="26">
        <v>-1.251978574146051</v>
      </c>
      <c r="B897" s="26">
        <v>-0.4694436483987374</v>
      </c>
      <c r="C897" s="26">
        <v>0.5594961294264067</v>
      </c>
      <c r="D897" s="26">
        <v>-0.1896614776342176</v>
      </c>
      <c r="E897" s="26">
        <v>-1.1382599041098729</v>
      </c>
    </row>
    <row r="898" spans="1:5" ht="12.75">
      <c r="A898" s="26">
        <v>-0.1077262368198717</v>
      </c>
      <c r="B898" s="26">
        <v>0.7508003818657016</v>
      </c>
      <c r="C898" s="26">
        <v>0.13184376257413533</v>
      </c>
      <c r="D898" s="26">
        <v>0.25025201466633007</v>
      </c>
      <c r="E898" s="26">
        <v>-1.239513949258253</v>
      </c>
    </row>
    <row r="899" spans="1:5" ht="12.75">
      <c r="A899" s="26">
        <v>0.6696723175991792</v>
      </c>
      <c r="B899" s="26">
        <v>-0.020694415070465766</v>
      </c>
      <c r="C899" s="26">
        <v>-0.6381242201314308</v>
      </c>
      <c r="D899" s="26">
        <v>-0.10157236829400063</v>
      </c>
      <c r="E899" s="26">
        <v>-0.465433913632296</v>
      </c>
    </row>
    <row r="900" spans="1:5" ht="12.75">
      <c r="A900" s="26">
        <v>1.542343852634076</v>
      </c>
      <c r="B900" s="26">
        <v>-0.5729657459596638</v>
      </c>
      <c r="C900" s="26">
        <v>0.6700543053739239</v>
      </c>
      <c r="D900" s="26">
        <v>-1.4487613952951506</v>
      </c>
      <c r="E900" s="26">
        <v>0.7559822279290529</v>
      </c>
    </row>
    <row r="901" spans="1:5" ht="12.75">
      <c r="A901" s="26">
        <v>0.31105287234822754</v>
      </c>
      <c r="B901" s="26">
        <v>0.7772268872940913</v>
      </c>
      <c r="C901" s="26">
        <v>-1.7495131032774225</v>
      </c>
      <c r="D901" s="26">
        <v>-1.7297134036198258</v>
      </c>
      <c r="E901" s="26">
        <v>-0.7053290573821869</v>
      </c>
    </row>
    <row r="902" spans="1:5" ht="12.75">
      <c r="A902" s="26">
        <v>1.4319266483653337</v>
      </c>
      <c r="B902" s="26">
        <v>1.1070846994698513</v>
      </c>
      <c r="C902" s="26">
        <v>-1.4533634384861216</v>
      </c>
      <c r="D902" s="26">
        <v>0.9099198905460071</v>
      </c>
      <c r="E902" s="26">
        <v>0.20651327758969273</v>
      </c>
    </row>
    <row r="903" spans="1:5" ht="12.75">
      <c r="A903" s="26">
        <v>-0.025361259758938104</v>
      </c>
      <c r="B903" s="26">
        <v>-1.3929320630268194</v>
      </c>
      <c r="C903" s="26">
        <v>-1.1338829608575907</v>
      </c>
      <c r="D903" s="26">
        <v>0.5486140253196936</v>
      </c>
      <c r="E903" s="26">
        <v>0.6692880560876802</v>
      </c>
    </row>
    <row r="904" spans="1:5" ht="12.75">
      <c r="A904" s="26">
        <v>1.9150775187881663</v>
      </c>
      <c r="B904" s="26">
        <v>0.5820038495585322</v>
      </c>
      <c r="C904" s="26">
        <v>-0.33806713872763794</v>
      </c>
      <c r="D904" s="26">
        <v>0.8733763934287708</v>
      </c>
      <c r="E904" s="26">
        <v>0.4179480583843542</v>
      </c>
    </row>
    <row r="905" spans="1:5" ht="12.75">
      <c r="A905" s="26">
        <v>-1.4177794582792558</v>
      </c>
      <c r="B905" s="26">
        <v>1.2067039278917946</v>
      </c>
      <c r="C905" s="26">
        <v>0.9976884030038491</v>
      </c>
      <c r="D905" s="26">
        <v>0.5120728019392118</v>
      </c>
      <c r="E905" s="26">
        <v>1.342266386927804</v>
      </c>
    </row>
    <row r="906" spans="1:5" ht="12.75">
      <c r="A906" s="26">
        <v>0.3145873961329926</v>
      </c>
      <c r="B906" s="26">
        <v>0.9498785402684007</v>
      </c>
      <c r="C906" s="26">
        <v>-0.17488332559878472</v>
      </c>
      <c r="D906" s="26">
        <v>0.5570814209931996</v>
      </c>
      <c r="E906" s="26">
        <v>1.2419923223205842</v>
      </c>
    </row>
    <row r="907" spans="1:5" ht="12.75">
      <c r="A907" s="26">
        <v>1.5128625818761066</v>
      </c>
      <c r="B907" s="26">
        <v>0.1906744273583172</v>
      </c>
      <c r="C907" s="26">
        <v>-0.6045343070582021</v>
      </c>
      <c r="D907" s="26">
        <v>-1.5174464351730421</v>
      </c>
      <c r="E907" s="26">
        <v>-0.4841854206460994</v>
      </c>
    </row>
    <row r="908" spans="1:5" ht="12.75">
      <c r="A908" s="26">
        <v>-0.34382310332148336</v>
      </c>
      <c r="B908" s="26">
        <v>-0.5665765456797089</v>
      </c>
      <c r="C908" s="26">
        <v>-0.30287310437415726</v>
      </c>
      <c r="D908" s="26">
        <v>0.823597474663984</v>
      </c>
      <c r="E908" s="26">
        <v>-1.0336952982470393</v>
      </c>
    </row>
    <row r="909" spans="1:5" ht="12.75">
      <c r="A909" s="26">
        <v>0.5096319455333287</v>
      </c>
      <c r="B909" s="26">
        <v>0.04120579433219973</v>
      </c>
      <c r="C909" s="26">
        <v>-0.4581988832796924</v>
      </c>
      <c r="D909" s="26">
        <v>0.4803189312951872</v>
      </c>
      <c r="E909" s="26">
        <v>1.7978118194150738</v>
      </c>
    </row>
    <row r="910" spans="1:5" ht="12.75">
      <c r="A910" s="26">
        <v>-0.22185531634022482</v>
      </c>
      <c r="B910" s="26">
        <v>0.21214304979366716</v>
      </c>
      <c r="C910" s="26">
        <v>1.2212490219098981</v>
      </c>
      <c r="D910" s="26">
        <v>1.288663042942062</v>
      </c>
      <c r="E910" s="26">
        <v>-0.20604375094990246</v>
      </c>
    </row>
    <row r="911" spans="1:5" ht="12.75">
      <c r="A911" s="26">
        <v>0.5213394160819007</v>
      </c>
      <c r="B911" s="26">
        <v>-0.30447608878603205</v>
      </c>
      <c r="C911" s="26">
        <v>-0.808229287940776</v>
      </c>
      <c r="D911" s="26">
        <v>-0.6029745236446615</v>
      </c>
      <c r="E911" s="26">
        <v>-0.2161345946660731</v>
      </c>
    </row>
    <row r="912" spans="1:5" ht="12.75">
      <c r="A912" s="26">
        <v>0.08943061402533203</v>
      </c>
      <c r="B912" s="26">
        <v>-0.2259344000776764</v>
      </c>
      <c r="C912" s="26">
        <v>1.6691092241671868</v>
      </c>
      <c r="D912" s="26">
        <v>0.46654122343170457</v>
      </c>
      <c r="E912" s="26">
        <v>-0.30239334591897205</v>
      </c>
    </row>
    <row r="913" spans="1:5" ht="12.75">
      <c r="A913" s="26">
        <v>-0.5110268830321729</v>
      </c>
      <c r="B913" s="26">
        <v>1.3891076378058642</v>
      </c>
      <c r="C913" s="26">
        <v>-1.9830258679576218</v>
      </c>
      <c r="D913" s="26">
        <v>-1.3704811863135546</v>
      </c>
      <c r="E913" s="26">
        <v>0.2997512638103217</v>
      </c>
    </row>
    <row r="914" spans="1:5" ht="12.75">
      <c r="A914" s="26">
        <v>0.8327583600475919</v>
      </c>
      <c r="B914" s="26">
        <v>0.35602283787739</v>
      </c>
      <c r="C914" s="26">
        <v>-0.42572537495289</v>
      </c>
      <c r="D914" s="26">
        <v>2.6522320695221424</v>
      </c>
      <c r="E914" s="26">
        <v>-1.8579703464638442</v>
      </c>
    </row>
    <row r="915" spans="1:5" ht="12.75">
      <c r="A915" s="26">
        <v>0.18927266864920966</v>
      </c>
      <c r="B915" s="26">
        <v>-0.3055981778743444</v>
      </c>
      <c r="C915" s="26">
        <v>-3.1696981750428677</v>
      </c>
      <c r="D915" s="26">
        <v>0.01985199560294859</v>
      </c>
      <c r="E915" s="26">
        <v>1.6387730283895507</v>
      </c>
    </row>
    <row r="916" spans="1:5" ht="12.75">
      <c r="A916" s="26">
        <v>-2.0305742509663105</v>
      </c>
      <c r="B916" s="26">
        <v>-0.6331629265332595</v>
      </c>
      <c r="C916" s="26">
        <v>0.6012328412907664</v>
      </c>
      <c r="D916" s="26">
        <v>0.2111255525960587</v>
      </c>
      <c r="E916" s="26">
        <v>-0.43571276364673395</v>
      </c>
    </row>
    <row r="917" spans="1:5" ht="12.75">
      <c r="A917" s="26">
        <v>-0.1189675913337851</v>
      </c>
      <c r="B917" s="26">
        <v>0.044268517740420066</v>
      </c>
      <c r="C917" s="26">
        <v>1.8631544662639499</v>
      </c>
      <c r="D917" s="26">
        <v>-0.29591319616883993</v>
      </c>
      <c r="E917" s="26">
        <v>-0.790121248428477</v>
      </c>
    </row>
    <row r="918" spans="1:5" ht="12.75">
      <c r="A918" s="26">
        <v>1.0494864000065718</v>
      </c>
      <c r="B918" s="26">
        <v>1.8364789866609499</v>
      </c>
      <c r="C918" s="26">
        <v>0.7374819688266143</v>
      </c>
      <c r="D918" s="26">
        <v>0.6393440799001837</v>
      </c>
      <c r="E918" s="26">
        <v>0.7357755293924129</v>
      </c>
    </row>
    <row r="919" spans="1:5" ht="12.75">
      <c r="A919" s="26">
        <v>-1.0138001016457565</v>
      </c>
      <c r="B919" s="26">
        <v>-0.8674555829202291</v>
      </c>
      <c r="C919" s="26">
        <v>-1.2489681466831826</v>
      </c>
      <c r="D919" s="26">
        <v>1.6082003639894538</v>
      </c>
      <c r="E919" s="26">
        <v>-0.7706216820224654</v>
      </c>
    </row>
    <row r="920" spans="1:5" ht="12.75">
      <c r="A920" s="26">
        <v>1.3650196706294082</v>
      </c>
      <c r="B920" s="26">
        <v>-1.415487531630788</v>
      </c>
      <c r="C920" s="26">
        <v>1.836069714045152</v>
      </c>
      <c r="D920" s="26">
        <v>-0.5093716026749462</v>
      </c>
      <c r="E920" s="26">
        <v>-0.4397543307277374</v>
      </c>
    </row>
    <row r="921" spans="1:5" ht="12.75">
      <c r="A921" s="26">
        <v>-0.03929244485334493</v>
      </c>
      <c r="B921" s="26">
        <v>0.7996686690603383</v>
      </c>
      <c r="C921" s="26">
        <v>0.580735104449559</v>
      </c>
      <c r="D921" s="26">
        <v>-0.06993786882958375</v>
      </c>
      <c r="E921" s="26">
        <v>1.0485587154107634</v>
      </c>
    </row>
    <row r="922" spans="1:5" ht="12.75">
      <c r="A922" s="26">
        <v>-0.10841858966159634</v>
      </c>
      <c r="B922" s="26">
        <v>1.3777548701909836</v>
      </c>
      <c r="C922" s="26">
        <v>0.5174001671548467</v>
      </c>
      <c r="D922" s="26">
        <v>-0.10149619811272714</v>
      </c>
      <c r="E922" s="26">
        <v>0.25744157028384507</v>
      </c>
    </row>
    <row r="923" spans="1:5" ht="12.75">
      <c r="A923" s="26">
        <v>-1.0674352779460605</v>
      </c>
      <c r="B923" s="26">
        <v>-0.35146172194799874</v>
      </c>
      <c r="C923" s="26">
        <v>-0.16192529983527493</v>
      </c>
      <c r="D923" s="26">
        <v>0.6134678187663667</v>
      </c>
      <c r="E923" s="26">
        <v>0.4513276508077979</v>
      </c>
    </row>
    <row r="924" spans="1:5" ht="12.75">
      <c r="A924" s="26">
        <v>0.6871971436339663</v>
      </c>
      <c r="B924" s="26">
        <v>-1.2981968211533967</v>
      </c>
      <c r="C924" s="26">
        <v>1.106941454054322</v>
      </c>
      <c r="D924" s="26">
        <v>-1.9360777514521033</v>
      </c>
      <c r="E924" s="26">
        <v>-1.539588083687704</v>
      </c>
    </row>
    <row r="925" spans="1:5" ht="12.75">
      <c r="A925" s="26">
        <v>-1.0297867447661702</v>
      </c>
      <c r="B925" s="26">
        <v>0.13076373761577997</v>
      </c>
      <c r="C925" s="26">
        <v>-1.476628312957473</v>
      </c>
      <c r="D925" s="26">
        <v>0.45234401113702916</v>
      </c>
      <c r="E925" s="26">
        <v>1.5400883057736792</v>
      </c>
    </row>
    <row r="926" spans="1:5" ht="12.75">
      <c r="A926" s="26">
        <v>0.699454858477111</v>
      </c>
      <c r="B926" s="26">
        <v>-0.1598334620211972</v>
      </c>
      <c r="C926" s="26">
        <v>0.1948046701727435</v>
      </c>
      <c r="D926" s="26">
        <v>-0.36606593312171753</v>
      </c>
      <c r="E926" s="26">
        <v>0.5690048965334427</v>
      </c>
    </row>
    <row r="927" spans="1:5" ht="12.75">
      <c r="A927" s="26">
        <v>-1.1070846994698513</v>
      </c>
      <c r="B927" s="26">
        <v>-1.1004726729879621</v>
      </c>
      <c r="C927" s="26">
        <v>0.3701586592796957</v>
      </c>
      <c r="D927" s="26">
        <v>-0.7756761988275684</v>
      </c>
      <c r="E927" s="26">
        <v>0.7447306415997446</v>
      </c>
    </row>
    <row r="928" spans="1:5" ht="12.75">
      <c r="A928" s="26">
        <v>-1.699440872471314</v>
      </c>
      <c r="B928" s="26">
        <v>0.38157054405019153</v>
      </c>
      <c r="C928" s="26">
        <v>-0.2016702183027519</v>
      </c>
      <c r="D928" s="26">
        <v>-0.518011802341789</v>
      </c>
      <c r="E928" s="26">
        <v>0.5997662810841575</v>
      </c>
    </row>
    <row r="929" spans="1:5" ht="12.75">
      <c r="A929" s="26">
        <v>0.7282756087079179</v>
      </c>
      <c r="B929" s="26">
        <v>0.3749960342247505</v>
      </c>
      <c r="C929" s="26">
        <v>0.49263235268881544</v>
      </c>
      <c r="D929" s="26">
        <v>1.6572130334679969</v>
      </c>
      <c r="E929" s="26">
        <v>-0.8654501471028198</v>
      </c>
    </row>
    <row r="930" spans="1:5" ht="12.75">
      <c r="A930" s="26">
        <v>-0.5919105205975939</v>
      </c>
      <c r="B930" s="26">
        <v>-0.24756900529609993</v>
      </c>
      <c r="C930" s="26">
        <v>2.055858203675598</v>
      </c>
      <c r="D930" s="26">
        <v>0.3612433374655666</v>
      </c>
      <c r="E930" s="26">
        <v>-0.811521658761194</v>
      </c>
    </row>
    <row r="931" spans="1:5" ht="12.75">
      <c r="A931" s="26">
        <v>-1.0230519364995416</v>
      </c>
      <c r="B931" s="26">
        <v>2.120823410223238</v>
      </c>
      <c r="C931" s="26">
        <v>-0.8870119927451015</v>
      </c>
      <c r="D931" s="26">
        <v>1.5249861462507397</v>
      </c>
      <c r="E931" s="26">
        <v>0.7330709195230156</v>
      </c>
    </row>
    <row r="932" spans="1:5" ht="12.75">
      <c r="A932" s="26">
        <v>-1.7379625205649063</v>
      </c>
      <c r="B932" s="26">
        <v>-0.23638335733267013</v>
      </c>
      <c r="C932" s="26">
        <v>0.8019878805498593</v>
      </c>
      <c r="D932" s="26">
        <v>0.29096213438606355</v>
      </c>
      <c r="E932" s="26">
        <v>-0.0064642335928510875</v>
      </c>
    </row>
    <row r="933" spans="1:5" ht="12.75">
      <c r="A933" s="26">
        <v>-0.15735395209048875</v>
      </c>
      <c r="B933" s="26">
        <v>-0.4066214387421496</v>
      </c>
      <c r="C933" s="26">
        <v>-0.05376591616368387</v>
      </c>
      <c r="D933" s="26">
        <v>1.583598532306496</v>
      </c>
      <c r="E933" s="26">
        <v>-1.0318694876332302</v>
      </c>
    </row>
    <row r="934" spans="1:5" ht="12.75">
      <c r="A934" s="26">
        <v>0.12366854207357392</v>
      </c>
      <c r="B934" s="26">
        <v>-0.5017216153646586</v>
      </c>
      <c r="C934" s="26">
        <v>0.30848468668409623</v>
      </c>
      <c r="D934" s="26">
        <v>-1.49742845678702</v>
      </c>
      <c r="E934" s="26">
        <v>0.28147724151494913</v>
      </c>
    </row>
    <row r="935" spans="1:5" ht="12.75">
      <c r="A935" s="26">
        <v>0.5801018687634496</v>
      </c>
      <c r="B935" s="26">
        <v>0.05935930857958738</v>
      </c>
      <c r="C935" s="26">
        <v>-0.914442352950573</v>
      </c>
      <c r="D935" s="26">
        <v>-1.156131474999711</v>
      </c>
      <c r="E935" s="26">
        <v>0.46705395106982905</v>
      </c>
    </row>
    <row r="936" spans="1:5" ht="12.75">
      <c r="A936" s="26">
        <v>1.921334842336364</v>
      </c>
      <c r="B936" s="26">
        <v>-0.3851926067000022</v>
      </c>
      <c r="C936" s="26">
        <v>0.08827896635921206</v>
      </c>
      <c r="D936" s="26">
        <v>-0.6083973858039826</v>
      </c>
      <c r="E936" s="26">
        <v>1.7122238205047324</v>
      </c>
    </row>
    <row r="937" spans="1:5" ht="12.75">
      <c r="A937" s="26">
        <v>-0.22201220417628065</v>
      </c>
      <c r="B937" s="26">
        <v>-0.16595777196926065</v>
      </c>
      <c r="C937" s="26">
        <v>1.5378373063867912</v>
      </c>
      <c r="D937" s="26">
        <v>-2.3317261366173625</v>
      </c>
      <c r="E937" s="26">
        <v>0.429496367360116</v>
      </c>
    </row>
    <row r="938" spans="1:5" ht="12.75">
      <c r="A938" s="26">
        <v>0.5630772648146376</v>
      </c>
      <c r="B938" s="26">
        <v>-1.1429506230342668</v>
      </c>
      <c r="C938" s="26">
        <v>1.36657490656944</v>
      </c>
      <c r="D938" s="26">
        <v>1.2637906365853269</v>
      </c>
      <c r="E938" s="26">
        <v>-1.1231804819544777</v>
      </c>
    </row>
    <row r="939" spans="1:5" ht="12.75">
      <c r="A939" s="26">
        <v>0.607384436079883</v>
      </c>
      <c r="B939" s="26">
        <v>-2.7624264475889504</v>
      </c>
      <c r="C939" s="26">
        <v>0.21292521523719188</v>
      </c>
      <c r="D939" s="26">
        <v>-0.5170500116946641</v>
      </c>
      <c r="E939" s="26">
        <v>-0.7637413546035532</v>
      </c>
    </row>
    <row r="940" spans="1:5" ht="12.75">
      <c r="A940" s="26">
        <v>-0.38181724448804744</v>
      </c>
      <c r="B940" s="26">
        <v>-0.09834366210270673</v>
      </c>
      <c r="C940" s="26">
        <v>0.4121125130041037</v>
      </c>
      <c r="D940" s="26">
        <v>1.510229594714474</v>
      </c>
      <c r="E940" s="26">
        <v>0.3361242306709755</v>
      </c>
    </row>
    <row r="941" spans="1:5" ht="12.75">
      <c r="A941" s="26">
        <v>-1.4860279407002963</v>
      </c>
      <c r="B941" s="26">
        <v>-0.257520014201873</v>
      </c>
      <c r="C941" s="26">
        <v>-0.5008541847928427</v>
      </c>
      <c r="D941" s="26">
        <v>1.379139575874433</v>
      </c>
      <c r="E941" s="26">
        <v>-0.058593059293343686</v>
      </c>
    </row>
    <row r="942" spans="1:5" ht="12.75">
      <c r="A942" s="26">
        <v>1.692351361270994</v>
      </c>
      <c r="B942" s="26">
        <v>0.2665456122485921</v>
      </c>
      <c r="C942" s="26">
        <v>-0.8122663075482706</v>
      </c>
      <c r="D942" s="26">
        <v>0.8820347829896491</v>
      </c>
      <c r="E942" s="26">
        <v>-1.7718593880999833</v>
      </c>
    </row>
    <row r="943" spans="1:5" ht="12.75">
      <c r="A943" s="26">
        <v>1.4869510778225958</v>
      </c>
      <c r="B943" s="26">
        <v>2.1577670850092545</v>
      </c>
      <c r="C943" s="26">
        <v>0.6979894351388793</v>
      </c>
      <c r="D943" s="26">
        <v>0.6798541107855272</v>
      </c>
      <c r="E943" s="26">
        <v>-2.726083039306104</v>
      </c>
    </row>
    <row r="944" spans="1:5" ht="12.75">
      <c r="A944" s="26">
        <v>0.06388063411577605</v>
      </c>
      <c r="B944" s="26">
        <v>0.49133745960716624</v>
      </c>
      <c r="C944" s="26">
        <v>0.9559016689308919</v>
      </c>
      <c r="D944" s="26">
        <v>0.13153567124390975</v>
      </c>
      <c r="E944" s="26">
        <v>-0.46475179260596633</v>
      </c>
    </row>
    <row r="945" spans="1:5" ht="12.75">
      <c r="A945" s="26">
        <v>0.19246613192080986</v>
      </c>
      <c r="B945" s="26">
        <v>0.08052438715822063</v>
      </c>
      <c r="C945" s="26">
        <v>0.7817880032234825</v>
      </c>
      <c r="D945" s="26">
        <v>-0.44489979700301774</v>
      </c>
      <c r="E945" s="26">
        <v>-0.4020557753392495</v>
      </c>
    </row>
    <row r="946" spans="1:5" ht="12.75">
      <c r="A946" s="26">
        <v>-0.8126926331897266</v>
      </c>
      <c r="B946" s="26">
        <v>0.7767084753140807</v>
      </c>
      <c r="C946" s="26">
        <v>-0.3489412847557105</v>
      </c>
      <c r="D946" s="26">
        <v>0.8820347829896491</v>
      </c>
      <c r="E946" s="26">
        <v>-1.3513590602087788</v>
      </c>
    </row>
    <row r="947" spans="1:5" ht="12.75">
      <c r="A947" s="26">
        <v>-0.5552965376409702</v>
      </c>
      <c r="B947" s="26">
        <v>-0.22193262338987552</v>
      </c>
      <c r="C947" s="26">
        <v>1.2511418390204199</v>
      </c>
      <c r="D947" s="26">
        <v>-0.5001606950827409</v>
      </c>
      <c r="E947" s="26">
        <v>0.6520645001728553</v>
      </c>
    </row>
    <row r="948" spans="1:5" ht="12.75">
      <c r="A948" s="26">
        <v>-1.1099109542556107</v>
      </c>
      <c r="B948" s="26">
        <v>-0.7933658707770519</v>
      </c>
      <c r="C948" s="26">
        <v>0.5687343218596652</v>
      </c>
      <c r="D948" s="26">
        <v>2.186916390201077</v>
      </c>
      <c r="E948" s="26">
        <v>-0.3961736183555331</v>
      </c>
    </row>
    <row r="949" spans="1:5" ht="12.75">
      <c r="A949" s="26">
        <v>0.7173480298661161</v>
      </c>
      <c r="B949" s="26">
        <v>-0.060585989558603615</v>
      </c>
      <c r="C949" s="26">
        <v>0.15913656170596369</v>
      </c>
      <c r="D949" s="26">
        <v>0.7428138815157581</v>
      </c>
      <c r="E949" s="26">
        <v>0.8594588507548906</v>
      </c>
    </row>
    <row r="950" spans="1:5" ht="12.75">
      <c r="A950" s="26">
        <v>-1.929638528963551</v>
      </c>
      <c r="B950" s="26">
        <v>-2.8107024263590574</v>
      </c>
      <c r="C950" s="26">
        <v>0.9120049071498215</v>
      </c>
      <c r="D950" s="26">
        <v>0.34829099604394287</v>
      </c>
      <c r="E950" s="26">
        <v>-0.2755928107944783</v>
      </c>
    </row>
    <row r="951" spans="1:5" ht="12.75">
      <c r="A951" s="26">
        <v>2.152301021851599</v>
      </c>
      <c r="B951" s="26">
        <v>0.5123342816659715</v>
      </c>
      <c r="C951" s="26">
        <v>-0.2704314283619169</v>
      </c>
      <c r="D951" s="26">
        <v>-0.25997223929152824</v>
      </c>
      <c r="E951" s="26">
        <v>0.8954316399467643</v>
      </c>
    </row>
    <row r="952" spans="1:5" ht="12.75">
      <c r="A952" s="26">
        <v>0.29048351279925555</v>
      </c>
      <c r="B952" s="26">
        <v>0.1090347723220475</v>
      </c>
      <c r="C952" s="26">
        <v>0.9417431101610418</v>
      </c>
      <c r="D952" s="26">
        <v>-1.2731970855384134</v>
      </c>
      <c r="E952" s="26">
        <v>-0.27789837986347266</v>
      </c>
    </row>
    <row r="953" spans="1:5" ht="12.75">
      <c r="A953" s="26">
        <v>-0.7695916792727076</v>
      </c>
      <c r="B953" s="26">
        <v>-1.9098388293059543</v>
      </c>
      <c r="C953" s="26">
        <v>-1.7310776456724852</v>
      </c>
      <c r="D953" s="26">
        <v>-0.8228448677982669</v>
      </c>
      <c r="E953" s="26">
        <v>-1.4943861970095895</v>
      </c>
    </row>
    <row r="954" spans="1:5" ht="12.75">
      <c r="A954" s="26">
        <v>-1.9968683773186058</v>
      </c>
      <c r="B954" s="26">
        <v>-0.7482685759896412</v>
      </c>
      <c r="C954" s="26">
        <v>0.8891674951883033</v>
      </c>
      <c r="D954" s="26">
        <v>0.615315229879343</v>
      </c>
      <c r="E954" s="26">
        <v>0.35333414416527376</v>
      </c>
    </row>
    <row r="955" spans="1:5" ht="12.75">
      <c r="A955" s="26">
        <v>-0.32311959330399986</v>
      </c>
      <c r="B955" s="26">
        <v>2.0483184925979003</v>
      </c>
      <c r="C955" s="26">
        <v>0.45361616685113404</v>
      </c>
      <c r="D955" s="26">
        <v>0.5071944997325772</v>
      </c>
      <c r="E955" s="26">
        <v>1.168912149296375</v>
      </c>
    </row>
    <row r="956" spans="1:5" ht="12.75">
      <c r="A956" s="26">
        <v>-0.1760486156854313</v>
      </c>
      <c r="B956" s="26">
        <v>-0.0898148755368311</v>
      </c>
      <c r="C956" s="26">
        <v>0.7765015652694274</v>
      </c>
      <c r="D956" s="26">
        <v>0.3069612830586266</v>
      </c>
      <c r="E956" s="26">
        <v>-1.3634689821628854</v>
      </c>
    </row>
    <row r="957" spans="1:5" ht="12.75">
      <c r="A957" s="26">
        <v>-0.9428163139091339</v>
      </c>
      <c r="B957" s="26">
        <v>0.4025537236884702</v>
      </c>
      <c r="C957" s="26">
        <v>1.239513949258253</v>
      </c>
      <c r="D957" s="26">
        <v>1.166945367003791</v>
      </c>
      <c r="E957" s="26">
        <v>-1.4190345609677024</v>
      </c>
    </row>
    <row r="958" spans="1:5" ht="12.75">
      <c r="A958" s="26">
        <v>0.7978803751029773</v>
      </c>
      <c r="B958" s="26">
        <v>1.234743649547454</v>
      </c>
      <c r="C958" s="26">
        <v>1.329754013568163</v>
      </c>
      <c r="D958" s="26">
        <v>-0.5484366738528479</v>
      </c>
      <c r="E958" s="26">
        <v>-1.388307282468304</v>
      </c>
    </row>
    <row r="959" spans="1:5" ht="12.75">
      <c r="A959" s="26">
        <v>0.4146954779571388</v>
      </c>
      <c r="B959" s="26">
        <v>-0.6779259820177685</v>
      </c>
      <c r="C959" s="26">
        <v>-0.025514736989862286</v>
      </c>
      <c r="D959" s="26">
        <v>-0.44228272599866614</v>
      </c>
      <c r="E959" s="26">
        <v>1.2375357982818969</v>
      </c>
    </row>
    <row r="960" spans="1:5" ht="12.75">
      <c r="A960" s="26">
        <v>-0.9959285307559185</v>
      </c>
      <c r="B960" s="26">
        <v>-0.2751164629444247</v>
      </c>
      <c r="C960" s="26">
        <v>-0.3057584763155319</v>
      </c>
      <c r="D960" s="26">
        <v>-0.00791715137893334</v>
      </c>
      <c r="E960" s="26">
        <v>2.8483918868005276</v>
      </c>
    </row>
    <row r="961" spans="1:5" ht="12.75">
      <c r="A961" s="26">
        <v>-1.044722921506036</v>
      </c>
      <c r="B961" s="26">
        <v>0.28498106985352933</v>
      </c>
      <c r="C961" s="26">
        <v>-0.3814056981354952</v>
      </c>
      <c r="D961" s="26">
        <v>0.2784554453683086</v>
      </c>
      <c r="E961" s="26">
        <v>-0.5389483703766018</v>
      </c>
    </row>
    <row r="962" spans="1:5" ht="12.75">
      <c r="A962" s="26">
        <v>0.5096319455333287</v>
      </c>
      <c r="B962" s="26">
        <v>-1.1670954336295836</v>
      </c>
      <c r="C962" s="26">
        <v>-0.04733237801701762</v>
      </c>
      <c r="D962" s="26">
        <v>-0.18678065316635184</v>
      </c>
      <c r="E962" s="26">
        <v>-0.8671213436173275</v>
      </c>
    </row>
    <row r="963" spans="1:5" ht="12.75">
      <c r="A963" s="26">
        <v>0.18545733837527223</v>
      </c>
      <c r="B963" s="26">
        <v>-0.17876800484373234</v>
      </c>
      <c r="C963" s="26">
        <v>-0.6963318810448982</v>
      </c>
      <c r="D963" s="26">
        <v>-1.7341699276585132</v>
      </c>
      <c r="E963" s="26">
        <v>-0.5890865395485889</v>
      </c>
    </row>
    <row r="964" spans="1:5" ht="12.75">
      <c r="A964" s="26">
        <v>-1.199448433908401</v>
      </c>
      <c r="B964" s="26">
        <v>-1.0764028957055416</v>
      </c>
      <c r="C964" s="26">
        <v>-0.2033880264207255</v>
      </c>
      <c r="D964" s="26">
        <v>-1.2153032002970576</v>
      </c>
      <c r="E964" s="26">
        <v>-0.9809673429117538</v>
      </c>
    </row>
    <row r="965" spans="1:5" ht="12.75">
      <c r="A965" s="26">
        <v>2.025781213887967</v>
      </c>
      <c r="B965" s="26">
        <v>-1.5927798813208938</v>
      </c>
      <c r="C965" s="26">
        <v>-0.07945118341012858</v>
      </c>
      <c r="D965" s="26">
        <v>-0.9882955964712892</v>
      </c>
      <c r="E965" s="26">
        <v>-0.843083398649469</v>
      </c>
    </row>
    <row r="966" spans="1:5" ht="12.75">
      <c r="A966" s="26">
        <v>-0.006234586180653423</v>
      </c>
      <c r="B966" s="26">
        <v>0.18148966773878783</v>
      </c>
      <c r="C966" s="26">
        <v>-0.4394166808197042</v>
      </c>
      <c r="D966" s="26">
        <v>1.6642025002511218</v>
      </c>
      <c r="E966" s="26">
        <v>-0.3219111022190191</v>
      </c>
    </row>
    <row r="967" spans="1:5" ht="12.75">
      <c r="A967" s="26">
        <v>0.9106133802561089</v>
      </c>
      <c r="B967" s="26">
        <v>-1.0926578397629783</v>
      </c>
      <c r="C967" s="26">
        <v>-0.33920059649972245</v>
      </c>
      <c r="D967" s="26">
        <v>-0.9052996574610006</v>
      </c>
      <c r="E967" s="26">
        <v>0.08674305718159303</v>
      </c>
    </row>
    <row r="968" spans="1:5" ht="12.75">
      <c r="A968" s="26">
        <v>0.3648392521427013</v>
      </c>
      <c r="B968" s="26">
        <v>0.3961736183555331</v>
      </c>
      <c r="C968" s="26">
        <v>0.3499974354781443</v>
      </c>
      <c r="D968" s="26">
        <v>-1.5035629985504784</v>
      </c>
      <c r="E968" s="26">
        <v>1.0372264114266727</v>
      </c>
    </row>
    <row r="969" spans="1:5" ht="12.75">
      <c r="A969" s="26">
        <v>-0.9866766959021334</v>
      </c>
      <c r="B969" s="26">
        <v>-1.304083525610622</v>
      </c>
      <c r="C969" s="26">
        <v>0.27599071472650394</v>
      </c>
      <c r="D969" s="26">
        <v>1.0590883903205395</v>
      </c>
      <c r="E969" s="26">
        <v>-1.4562283467967063</v>
      </c>
    </row>
    <row r="970" spans="1:5" ht="12.75">
      <c r="A970" s="26">
        <v>-1.1788165465986822</v>
      </c>
      <c r="B970" s="26">
        <v>0.4488731519813882</v>
      </c>
      <c r="C970" s="26">
        <v>-1.5653677110094577</v>
      </c>
      <c r="D970" s="26">
        <v>1.1476663530629594</v>
      </c>
      <c r="E970" s="26">
        <v>0.42991587179130875</v>
      </c>
    </row>
    <row r="971" spans="1:5" ht="12.75">
      <c r="A971" s="26">
        <v>0.2706701707211323</v>
      </c>
      <c r="B971" s="26">
        <v>-0.708669176674448</v>
      </c>
      <c r="C971" s="26">
        <v>-0.597112830291735</v>
      </c>
      <c r="D971" s="26">
        <v>2.1136293071322143</v>
      </c>
      <c r="E971" s="26">
        <v>-1.5196246749837883</v>
      </c>
    </row>
    <row r="972" spans="1:5" ht="12.75">
      <c r="A972" s="26">
        <v>0.6985760592215229</v>
      </c>
      <c r="B972" s="26">
        <v>0.561107071916922</v>
      </c>
      <c r="C972" s="26">
        <v>0.5117237833474064</v>
      </c>
      <c r="D972" s="26">
        <v>1.0132885108760092</v>
      </c>
      <c r="E972" s="26">
        <v>0.4622813776222756</v>
      </c>
    </row>
    <row r="973" spans="1:5" ht="12.75">
      <c r="A973" s="26">
        <v>-1.2003920346614905</v>
      </c>
      <c r="B973" s="26">
        <v>-1.0145663509320002</v>
      </c>
      <c r="C973" s="26">
        <v>2.3629945644643158</v>
      </c>
      <c r="D973" s="26">
        <v>-1.358255303784972</v>
      </c>
      <c r="E973" s="26">
        <v>-1.4680381354992278</v>
      </c>
    </row>
    <row r="974" spans="1:5" ht="12.75">
      <c r="A974" s="26">
        <v>0.1280636752198916</v>
      </c>
      <c r="B974" s="26">
        <v>0.17216507330886088</v>
      </c>
      <c r="C974" s="26">
        <v>-0.2778187990770675</v>
      </c>
      <c r="D974" s="26">
        <v>-1.5235218597808853</v>
      </c>
      <c r="E974" s="26">
        <v>0.9729524208523799</v>
      </c>
    </row>
    <row r="975" spans="1:5" ht="12.75">
      <c r="A975" s="26">
        <v>-2.075885277008638</v>
      </c>
      <c r="B975" s="26">
        <v>1.1244765119045042</v>
      </c>
      <c r="C975" s="26">
        <v>1.4424540495383553</v>
      </c>
      <c r="D975" s="26">
        <v>2.079868863802403</v>
      </c>
      <c r="E975" s="26">
        <v>0.01174271346826572</v>
      </c>
    </row>
    <row r="976" spans="1:5" ht="12.75">
      <c r="A976" s="26">
        <v>-0.5853598850080743</v>
      </c>
      <c r="B976" s="26">
        <v>-0.9594123184797354</v>
      </c>
      <c r="C976" s="26">
        <v>0.3015122729266295</v>
      </c>
      <c r="D976" s="26">
        <v>-1.0708231457101647</v>
      </c>
      <c r="E976" s="26">
        <v>0.7323706086026505</v>
      </c>
    </row>
    <row r="977" spans="1:5" ht="12.75">
      <c r="A977" s="26">
        <v>-0.3797606495936634</v>
      </c>
      <c r="B977" s="26">
        <v>0.14566921890946105</v>
      </c>
      <c r="C977" s="26">
        <v>0.09150426194537431</v>
      </c>
      <c r="D977" s="26">
        <v>1.2928853720950428</v>
      </c>
      <c r="E977" s="26">
        <v>-1.1077895578637253</v>
      </c>
    </row>
    <row r="978" spans="1:5" ht="12.75">
      <c r="A978" s="26">
        <v>-0.6539585228892975</v>
      </c>
      <c r="B978" s="26">
        <v>0.05093170329928398</v>
      </c>
      <c r="C978" s="26">
        <v>-1.4579973139916547</v>
      </c>
      <c r="D978" s="26">
        <v>-0.9435325409867801</v>
      </c>
      <c r="E978" s="26">
        <v>0.6493235105153872</v>
      </c>
    </row>
    <row r="979" spans="1:5" ht="12.75">
      <c r="A979" s="26">
        <v>0.009600853445590474</v>
      </c>
      <c r="B979" s="26">
        <v>-1.4707393347634934</v>
      </c>
      <c r="C979" s="26">
        <v>0.07154881132009905</v>
      </c>
      <c r="D979" s="26">
        <v>-1.8670743884285912</v>
      </c>
      <c r="E979" s="26">
        <v>-0.4049604740430368</v>
      </c>
    </row>
    <row r="980" spans="1:5" ht="12.75">
      <c r="A980" s="26">
        <v>-1.2291911843931302</v>
      </c>
      <c r="B980" s="26">
        <v>0.5940069058851805</v>
      </c>
      <c r="C980" s="26">
        <v>0.18841546989278868</v>
      </c>
      <c r="D980" s="26">
        <v>-1.1272140909568407</v>
      </c>
      <c r="E980" s="26">
        <v>-1.4518263924401253</v>
      </c>
    </row>
    <row r="981" spans="1:5" ht="12.75">
      <c r="A981" s="26">
        <v>-1.1879069461429026</v>
      </c>
      <c r="B981" s="26">
        <v>0.7042501692922087</v>
      </c>
      <c r="C981" s="26">
        <v>0.9023074198921677</v>
      </c>
      <c r="D981" s="26">
        <v>-0.5893593879591208</v>
      </c>
      <c r="E981" s="26">
        <v>0.6771574589947704</v>
      </c>
    </row>
    <row r="982" spans="1:5" ht="12.75">
      <c r="A982" s="26">
        <v>2.5775807444006205</v>
      </c>
      <c r="B982" s="26">
        <v>-1.4671377357444726</v>
      </c>
      <c r="C982" s="26">
        <v>0.05376591616368387</v>
      </c>
      <c r="D982" s="26">
        <v>-0.4693583832704462</v>
      </c>
      <c r="E982" s="26">
        <v>-0.19129743122903164</v>
      </c>
    </row>
    <row r="983" spans="1:5" ht="12.75">
      <c r="A983" s="26">
        <v>-0.584179815632524</v>
      </c>
      <c r="B983" s="26">
        <v>0.547458967048442</v>
      </c>
      <c r="C983" s="26">
        <v>-0.18001173884840682</v>
      </c>
      <c r="D983" s="26">
        <v>0.7718563210801221</v>
      </c>
      <c r="E983" s="26">
        <v>-1.3154453881725203</v>
      </c>
    </row>
    <row r="984" spans="1:5" ht="12.75">
      <c r="A984" s="26">
        <v>0.9287123248213902</v>
      </c>
      <c r="B984" s="26">
        <v>0.8013557817321271</v>
      </c>
      <c r="C984" s="26">
        <v>-0.18576884031062946</v>
      </c>
      <c r="D984" s="26">
        <v>-0.15332830116676632</v>
      </c>
      <c r="E984" s="26">
        <v>0.12004647942376323</v>
      </c>
    </row>
    <row r="985" spans="1:5" ht="12.75">
      <c r="A985" s="26">
        <v>0.012278178473934531</v>
      </c>
      <c r="B985" s="26">
        <v>-1.219154910359066</v>
      </c>
      <c r="C985" s="26">
        <v>-0.31772401598573197</v>
      </c>
      <c r="D985" s="26">
        <v>-0.5774791134172119</v>
      </c>
      <c r="E985" s="26">
        <v>-1.168154994957149</v>
      </c>
    </row>
    <row r="986" spans="1:5" ht="12.75">
      <c r="A986" s="26">
        <v>-0.08958522812463343</v>
      </c>
      <c r="B986" s="26">
        <v>0.6275638497754699</v>
      </c>
      <c r="C986" s="26">
        <v>1.1381121112208348</v>
      </c>
      <c r="D986" s="26">
        <v>0.1778357727744151</v>
      </c>
      <c r="E986" s="26">
        <v>0.7320704753510654</v>
      </c>
    </row>
    <row r="987" spans="1:5" ht="12.75">
      <c r="A987" s="26">
        <v>1.4557872418663464</v>
      </c>
      <c r="B987" s="26">
        <v>0.8990946298581548</v>
      </c>
      <c r="C987" s="26">
        <v>0.4934099706588313</v>
      </c>
      <c r="D987" s="26">
        <v>-1.7744332581060007</v>
      </c>
      <c r="E987" s="26">
        <v>0.9443692761124112</v>
      </c>
    </row>
    <row r="988" spans="1:5" ht="12.75">
      <c r="A988" s="26">
        <v>-0.7731978257652372</v>
      </c>
      <c r="B988" s="26">
        <v>-0.11596284821280278</v>
      </c>
      <c r="C988" s="26">
        <v>1.5588921087328345</v>
      </c>
      <c r="D988" s="26">
        <v>-1.0391931937192567</v>
      </c>
      <c r="E988" s="26">
        <v>-0.4990329216525424</v>
      </c>
    </row>
    <row r="989" spans="1:5" ht="12.75">
      <c r="A989" s="26">
        <v>0.2391379894106649</v>
      </c>
      <c r="B989" s="26">
        <v>0.19558456187951379</v>
      </c>
      <c r="C989" s="26">
        <v>-0.8004076335055288</v>
      </c>
      <c r="D989" s="26">
        <v>0.6744653546775226</v>
      </c>
      <c r="E989" s="26">
        <v>0.6431025667552603</v>
      </c>
    </row>
    <row r="990" spans="1:5" ht="12.75">
      <c r="A990" s="26">
        <v>0.45192109610070474</v>
      </c>
      <c r="B990" s="26">
        <v>0.009295035852119327</v>
      </c>
      <c r="C990" s="26">
        <v>0.20752850105054677</v>
      </c>
      <c r="D990" s="26">
        <v>0.6863251655886415</v>
      </c>
      <c r="E990" s="26">
        <v>-0.8515166882716585</v>
      </c>
    </row>
    <row r="991" spans="1:5" ht="12.75">
      <c r="A991" s="26">
        <v>1.6920330381253734</v>
      </c>
      <c r="B991" s="26">
        <v>-1.859689291450195</v>
      </c>
      <c r="C991" s="26">
        <v>-0.21347318579501007</v>
      </c>
      <c r="D991" s="26">
        <v>1.5155137589317746</v>
      </c>
      <c r="E991" s="26">
        <v>-0.47963226279534865</v>
      </c>
    </row>
    <row r="992" spans="1:5" ht="12.75">
      <c r="A992" s="26">
        <v>2.3795291781425476</v>
      </c>
      <c r="B992" s="26">
        <v>-1.2598911780514754</v>
      </c>
      <c r="C992" s="26">
        <v>-1.4424540495383553</v>
      </c>
      <c r="D992" s="26">
        <v>0.14845340956526343</v>
      </c>
      <c r="E992" s="26">
        <v>-0.12451664588297717</v>
      </c>
    </row>
    <row r="993" spans="1:5" ht="12.75">
      <c r="A993" s="26">
        <v>0.35374114304431714</v>
      </c>
      <c r="B993" s="26">
        <v>-0.522566097060917</v>
      </c>
      <c r="C993" s="26">
        <v>0.524848928762367</v>
      </c>
      <c r="D993" s="26">
        <v>0.383545284421416</v>
      </c>
      <c r="E993" s="26">
        <v>1.5095110939000733</v>
      </c>
    </row>
    <row r="994" spans="1:5" ht="12.75">
      <c r="A994" s="26">
        <v>-0.11527049537107814</v>
      </c>
      <c r="B994" s="26">
        <v>1.6599369700998068</v>
      </c>
      <c r="C994" s="26">
        <v>-0.6862296686449554</v>
      </c>
      <c r="D994" s="26">
        <v>0.33555693335074466</v>
      </c>
      <c r="E994" s="26">
        <v>-0.592274318478303</v>
      </c>
    </row>
    <row r="995" spans="1:5" ht="12.75">
      <c r="A995" s="26">
        <v>0.28322915568423923</v>
      </c>
      <c r="B995" s="26">
        <v>-0.5993092599965166</v>
      </c>
      <c r="C995" s="26">
        <v>-0.39965243558981456</v>
      </c>
      <c r="D995" s="26">
        <v>-0.5943729775026441</v>
      </c>
      <c r="E995" s="26">
        <v>0.24339101400983054</v>
      </c>
    </row>
    <row r="996" spans="1:5" ht="12.75">
      <c r="A996" s="26">
        <v>-0.9477207640884444</v>
      </c>
      <c r="B996" s="26">
        <v>0.5340007191989571</v>
      </c>
      <c r="C996" s="26">
        <v>-0.707980234437855</v>
      </c>
      <c r="D996" s="26">
        <v>-2.050819603027776</v>
      </c>
      <c r="E996" s="26">
        <v>0.4199523573333863</v>
      </c>
    </row>
    <row r="997" spans="1:5" ht="12.75">
      <c r="A997" s="26">
        <v>0.9375798981636763</v>
      </c>
      <c r="B997" s="26">
        <v>-0.17395109352946747</v>
      </c>
      <c r="C997" s="26">
        <v>0.6199434210429899</v>
      </c>
      <c r="D997" s="26">
        <v>0.7645621735719033</v>
      </c>
      <c r="E997" s="26">
        <v>-0.2740830495895352</v>
      </c>
    </row>
    <row r="998" spans="1:5" ht="12.75">
      <c r="A998" s="26">
        <v>-3.2971729524433613</v>
      </c>
      <c r="B998" s="26">
        <v>-0.7960943548823707</v>
      </c>
      <c r="C998" s="26">
        <v>0.7905396159912925</v>
      </c>
      <c r="D998" s="26">
        <v>1.8435503079672344</v>
      </c>
      <c r="E998" s="26">
        <v>0.3517061486491002</v>
      </c>
    </row>
    <row r="999" spans="1:5" ht="12.75">
      <c r="A999" s="26">
        <v>0.6383129402820487</v>
      </c>
      <c r="B999" s="26">
        <v>-0.4559069566312246</v>
      </c>
      <c r="C999" s="26">
        <v>0.6265395313675981</v>
      </c>
      <c r="D999" s="26">
        <v>3.234017640352249</v>
      </c>
      <c r="E999" s="26">
        <v>-0.7748485586489551</v>
      </c>
    </row>
    <row r="1000" spans="1:5" ht="12.75">
      <c r="A1000" s="26">
        <v>0.030030378184164874</v>
      </c>
      <c r="B1000" s="26">
        <v>-0.553244490220095</v>
      </c>
      <c r="C1000" s="26">
        <v>1.6197373042814434</v>
      </c>
      <c r="D1000" s="26">
        <v>0.3042350726900622</v>
      </c>
      <c r="E1000" s="26">
        <v>-0.4823800736630801</v>
      </c>
    </row>
  </sheetData>
  <hyperlinks>
    <hyperlink ref="F33" r:id="rId1" display="Standardnormalverteilung"/>
    <hyperlink ref="F35" r:id="rId2" display="Histogramm"/>
  </hyperlinks>
  <printOptions/>
  <pageMargins left="0.75" right="0.75" top="1" bottom="1" header="0.4921259845" footer="0.4921259845"/>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2005-02-12T21:18:15Z</dcterms:created>
  <dcterms:modified xsi:type="dcterms:W3CDTF">2005-11-26T22:18:56Z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